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E52" i="15" l="1"/>
  <c r="F52" i="15"/>
  <c r="G52" i="15"/>
  <c r="H52" i="15"/>
  <c r="I52" i="15"/>
  <c r="J52" i="15"/>
  <c r="K52" i="15"/>
  <c r="L52" i="15"/>
  <c r="M52" i="15"/>
  <c r="N52" i="15"/>
  <c r="O52" i="15"/>
  <c r="P52" i="15"/>
  <c r="Q52" i="15"/>
  <c r="R52" i="15"/>
  <c r="S52" i="15"/>
  <c r="T52" i="15"/>
  <c r="C52" i="15"/>
  <c r="E50" i="15"/>
  <c r="F50" i="15"/>
  <c r="G50" i="15"/>
  <c r="H50" i="15"/>
  <c r="I50" i="15"/>
  <c r="K50" i="15"/>
  <c r="L50" i="15"/>
  <c r="M50" i="15"/>
  <c r="N50" i="15"/>
  <c r="O50" i="15"/>
  <c r="P50" i="15"/>
  <c r="Q50" i="15"/>
  <c r="R50" i="15"/>
  <c r="S50" i="15"/>
  <c r="C50" i="15"/>
  <c r="J30" i="15"/>
  <c r="T30" i="15" s="1"/>
  <c r="I42" i="15"/>
  <c r="T24" i="15"/>
  <c r="I30" i="15"/>
  <c r="H30" i="15"/>
  <c r="C30" i="15"/>
  <c r="E27" i="15"/>
  <c r="F27" i="15"/>
  <c r="G27" i="15"/>
  <c r="H27" i="15"/>
  <c r="I27" i="15"/>
  <c r="J27" i="15"/>
  <c r="K27" i="15"/>
  <c r="K30" i="15" s="1"/>
  <c r="L27" i="15"/>
  <c r="M27" i="15"/>
  <c r="N27" i="15"/>
  <c r="O27" i="15"/>
  <c r="P27" i="15"/>
  <c r="Q27" i="15"/>
  <c r="R27" i="15"/>
  <c r="S27" i="15"/>
  <c r="C27" i="15"/>
  <c r="T27" i="15"/>
  <c r="H24" i="15"/>
  <c r="C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<sst xmlns="http://schemas.openxmlformats.org/spreadsheetml/2006/main" count="863" uniqueCount="532">
  <si>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</si>
  <si>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</si>
  <si>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</si>
  <si>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</si>
  <si>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</si>
  <si>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</si>
  <si>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</si>
  <si>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</si>
  <si>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</si>
  <si>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</si>
  <si>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</si>
  <si>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</si>
  <si>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</si>
  <si>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</si>
  <si>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</si>
  <si>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</si>
  <si>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</si>
  <si>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</si>
  <si>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</si>
  <si>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</si>
  <si>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</si>
  <si>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</si>
  <si>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</si>
  <si>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</si>
  <si>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</si>
  <si>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</si>
  <si>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</si>
  <si>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</si>
  <si>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</si>
  <si>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</si>
  <si>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</si>
  <si>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</si>
  <si>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</si>
  <si>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</si>
  <si>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</si>
  <si>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</si>
  <si>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</si>
  <si>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</si>
  <si>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</si>
  <si>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</si>
  <si>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</si>
  <si>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</si>
  <si>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</si>
  <si>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</si>
  <si>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</si>
  <si>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</si>
  <si>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</si>
  <si>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</si>
  <si>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</si>
  <si>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</si>
  <si>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</si>
  <si>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</si>
  <si>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</si>
  <si>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</si>
  <si>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</si>
  <si>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</si>
  <si>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</si>
  <si>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</si>
  <si>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</si>
  <si>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</si>
  <si>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</si>
  <si>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</si>
  <si>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</si>
  <si>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</si>
  <si>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</si>
  <si>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</si>
  <si>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</si>
  <si>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</si>
  <si>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</si>
  <si>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</si>
  <si>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</si>
  <si>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</si>
  <si>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</si>
  <si>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</si>
  <si>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</si>
  <si>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</si>
  <si>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</si>
  <si>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</si>
  <si>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</si>
  <si>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</si>
  <si>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</si>
  <si>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</si>
  <si>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</si>
  <si>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</si>
  <si>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</si>
  <si>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</si>
  <si>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</si>
  <si>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</si>
  <si>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</si>
  <si>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</si>
  <si>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</si>
  <si>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</si>
  <si>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</si>
  <si>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</si>
  <si>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</si>
  <si>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</si>
  <si>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</si>
  <si>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</si>
  <si>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</si>
  <si>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</si>
  <si>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</si>
  <si>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</si>
  <si>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</si>
  <si>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</si>
  <si>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</si>
  <si>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</si>
  <si>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</si>
  <si>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</si>
  <si>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</si>
  <si>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</si>
  <si>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</si>
  <si>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</si>
  <si>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</si>
  <si>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</si>
  <si>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</si>
  <si>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</si>
  <si>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</si>
  <si>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</si>
  <si>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</si>
  <si>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</si>
  <si>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</si>
  <si>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</si>
  <si>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</si>
  <si>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</si>
  <si>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</si>
  <si>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</si>
  <si>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</si>
  <si>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</si>
  <si>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</si>
  <si>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</si>
  <si>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</si>
  <si>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</si>
  <si>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</si>
  <si>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</si>
  <si>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</si>
  <si>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</si>
  <si>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</si>
  <si>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</si>
  <si>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</si>
  <si>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</si>
  <si>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</si>
  <si>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</si>
  <si>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</si>
  <si>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</si>
  <si>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</si>
  <si>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</si>
  <si>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</si>
  <si>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</si>
  <si>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</si>
  <si>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</si>
  <si>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</si>
  <si>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</si>
  <si>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</si>
  <si>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</si>
  <si>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</si>
  <si>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</si>
  <si>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</si>
  <si>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</si>
  <si>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</si>
  <si>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</si>
  <si>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</si>
  <si>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</si>
  <si>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</si>
  <si>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</si>
  <si>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</si>
  <si>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</si>
  <si>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</si>
  <si>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</si>
  <si>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</si>
  <si>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</si>
  <si>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</si>
  <si>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</si>
  <si>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</si>
  <si>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</si>
  <si>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</si>
  <si>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</si>
  <si>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</si>
  <si>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</si>
  <si>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</si>
  <si>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</si>
  <si>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</si>
  <si>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</si>
  <si>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</si>
  <si>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</si>
  <si>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</si>
  <si>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</si>
  <si>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</si>
  <si>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</si>
  <si>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</si>
  <si>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</si>
  <si>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</si>
  <si>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</si>
  <si>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</si>
  <si>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</si>
  <si>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</si>
  <si>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</si>
  <si>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</si>
  <si>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</si>
  <si>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</si>
  <si>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</si>
  <si>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</si>
  <si>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</si>
  <si>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</si>
  <si>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</si>
  <si>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</si>
  <si>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</si>
  <si>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</si>
  <si>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</si>
  <si>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</si>
  <si>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</si>
  <si>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</si>
  <si>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</si>
  <si>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</si>
  <si>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</si>
  <si>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</si>
  <si>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</si>
  <si>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</si>
  <si>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</si>
  <si>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</si>
  <si>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</si>
  <si>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</si>
  <si>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</si>
  <si>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</si>
  <si>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</si>
  <si>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</si>
  <si>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</si>
  <si>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</si>
  <si>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</si>
  <si>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</si>
  <si>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</si>
  <si>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</si>
  <si>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</si>
  <si>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</si>
  <si>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</si>
  <si>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</si>
  <si>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</si>
  <si>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</si>
  <si>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</si>
  <si>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</si>
  <si>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</si>
  <si>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</si>
  <si>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</si>
  <si>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</si>
  <si>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</si>
  <si>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</si>
  <si>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</si>
  <si>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</si>
  <si>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</si>
  <si>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</si>
  <si>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</si>
  <si>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</si>
  <si>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</si>
  <si>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</si>
  <si>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</si>
  <si>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</si>
  <si>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</si>
  <si>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</si>
  <si>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</si>
  <si>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</si>
  <si>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</si>
  <si>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</si>
  <si>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</si>
  <si>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</si>
  <si>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</si>
  <si>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</si>
  <si>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</si>
  <si>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</si>
  <si>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</si>
  <si>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</si>
  <si>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</si>
  <si>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</si>
  <si>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</si>
  <si>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</si>
  <si>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</si>
  <si>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</si>
  <si>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</si>
  <si>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</si>
  <si>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</si>
  <si>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</si>
  <si>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</si>
  <si>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</si>
  <si>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</si>
  <si>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</si>
  <si>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</si>
  <si>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</si>
  <si>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</si>
  <si>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</si>
  <si>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</si>
  <si>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</si>
  <si>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</si>
  <si>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</si>
  <si>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</si>
  <si>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</si>
  <si>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</si>
  <si>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</si>
  <si>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</si>
  <si>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</si>
  <si>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</si>
  <si>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</si>
  <si>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</si>
  <si>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</si>
  <si>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</si>
  <si>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</si>
  <si>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</si>
  <si>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</si>
  <si>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</si>
  <si>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</si>
  <si>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</si>
  <si>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</si>
  <si>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</si>
  <si>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</si>
  <si>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</si>
  <si>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</si>
  <si>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</si>
  <si>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</si>
  <si>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</si>
  <si>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</si>
  <si>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</si>
  <si>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</si>
  <si>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</si>
  <si>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</si>
  <si>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</si>
  <si>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</si>
  <si>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</si>
  <si>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</si>
  <si>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</si>
  <si>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</si>
  <si>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</si>
  <si>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</si>
  <si>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</si>
  <si>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</si>
  <si>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</si>
  <si>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</si>
  <si>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</si>
  <si>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</si>
  <si>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</si>
  <si>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</si>
  <si>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</si>
  <si>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</si>
  <si>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</si>
  <si>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</si>
  <si>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</si>
  <si>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</si>
  <si>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</si>
  <si>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</si>
  <si>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</si>
  <si>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</si>
  <si>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</si>
  <si>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</si>
  <si>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</si>
  <si>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</si>
  <si>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</si>
  <si>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</si>
  <si>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</si>
  <si>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</si>
  <si>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</si>
  <si>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</si>
  <si>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</si>
  <si>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</si>
  <si>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</si>
  <si>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</si>
  <si>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</si>
  <si>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</si>
  <si>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</si>
  <si>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</si>
  <si>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</si>
  <si>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</si>
  <si>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</si>
  <si>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</si>
  <si>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</si>
  <si>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</si>
  <si>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</si>
  <si>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</si>
  <si>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</si>
  <si>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</si>
  <si>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</si>
  <si>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</si>
  <si>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</si>
  <si>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</si>
  <si>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</si>
  <si>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</si>
  <si>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</si>
  <si>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</si>
  <si>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</si>
  <si>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</si>
  <si>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</si>
  <si>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</si>
  <si>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</si>
  <si>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</si>
  <si>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</si>
  <si>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</si>
  <si>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</si>
  <si>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</si>
  <si>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</si>
  <si>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</si>
  <si>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</si>
  <si>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</si>
  <si>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</si>
  <si>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</si>
  <si>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</si>
  <si>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</si>
  <si>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</si>
  <si>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</si>
  <si>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</si>
  <si>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</si>
  <si>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</si>
  <si>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</si>
  <si>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</si>
  <si>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</si>
  <si>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</si>
  <si>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</si>
  <si>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</si>
  <si>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</si>
  <si>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</si>
  <si>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</si>
  <si>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</si>
  <si>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</si>
  <si>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</si>
  <si>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</si>
  <si>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</si>
  <si>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</si>
  <si>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</si>
  <si>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</si>
  <si>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</si>
  <si>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</si>
  <si>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</si>
  <si>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</si>
  <si>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</si>
  <si>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</si>
  <si>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</si>
  <si>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</si>
  <si>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</si>
  <si>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</si>
  <si>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</si>
  <si>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</si>
  <si>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</si>
  <si>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</si>
  <si>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</si>
  <si>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</si>
  <si>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</si>
  <si>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</si>
  <si>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</si>
  <si>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</si>
  <si>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</si>
  <si>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</si>
  <si>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</si>
  <si>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</si>
  <si>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</si>
  <si>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</si>
  <si>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</si>
  <si>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</si>
  <si>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</si>
  <si>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</si>
  <si>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</si>
  <si>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</si>
  <si>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</si>
  <si>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</si>
  <si>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</si>
  <si>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</si>
  <si>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</si>
  <si>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</si>
  <si>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</si>
  <si>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</si>
  <si>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</si>
  <si>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</si>
  <si>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</si>
  <si>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</si>
  <si>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</si>
  <si>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</si>
  <si>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</si>
  <si>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</si>
  <si>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</si>
  <si>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</si>
  <si>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</si>
  <si>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</si>
  <si>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</si>
  <si>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</si>
  <si>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</si>
  <si>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</si>
  <si>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</si>
  <si>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</si>
  <si>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</si>
  <si>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</si>
  <si>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</si>
  <si>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</si>
  <si>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</si>
  <si>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</si>
  <si>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</si>
  <si>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</si>
  <si>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</si>
  <si>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</si>
  <si>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</si>
  <si>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</si>
  <si>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</si>
  <si>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</si>
  <si>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</si>
  <si>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</si>
  <si>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</si>
  <si>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</si>
  <si>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</si>
  <si>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</si>
  <si>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</si>
  <si>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</si>
  <si>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</si>
  <si>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</si>
  <si>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</si>
  <si>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</si>
  <si>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</si>
  <si>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</si>
  <si>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</si>
  <si>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</si>
  <si>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</si>
  <si>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</si>
  <si>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</si>
  <si>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</si>
  <si>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3 кв. 2025</t>
  </si>
  <si>
    <t>Год 2025</t>
  </si>
  <si>
    <t>Сметная стоимость проекта в ценах 2025 года с НДС, млн. руб.</t>
  </si>
  <si>
    <t>Реконструкция, модернизация, техническое перевооружение</t>
  </si>
  <si>
    <t>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</si>
  <si>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Внедрение энергосберегающих мероприятий для снижения потребления энергетических ресурсов,
повышение надежности предоставления услуг по поставке электроэнергии потребителям.
</t>
  </si>
  <si>
    <t xml:space="preserve">Повышение качества и надежности предоставления услуг гражданам потребителям,
снижение потерь электрической энергии.
</t>
  </si>
  <si>
    <t xml:space="preserve">Установка приборов учета на фидерах, ТП, РП, г. Рыбинск Ярославской области </t>
  </si>
  <si>
    <t>Установка приборов учета на фидерах, ТП, РП</t>
  </si>
  <si>
    <t xml:space="preserve">Замена (установка) интеллектуальных приборов учета </t>
  </si>
  <si>
    <t>Год раскрытия информации: 2025 год</t>
  </si>
  <si>
    <t>N_2025_РГЭ_19</t>
  </si>
  <si>
    <t>Инвестиционным проектом осуществляются мероприятия по энергосбережению и повышению энергетической эффективности.</t>
  </si>
  <si>
    <t>включение в инвестиционную программу 2025 год</t>
  </si>
  <si>
    <t>2 кв. - 4 кв.</t>
  </si>
  <si>
    <t xml:space="preserve"> 21,460 млн. руб. с НДС; 17,883 млн. руб. без НДС</t>
  </si>
  <si>
    <t>1194 шт. в т.ч. замена (установка) интеллектуальных приборов учета - 631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</si>
</sst>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 fontId="76"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1" fontId="76" fillId="0" borderId="1" xfId="45" applyNumberFormat="1" applyFont="1" applyFill="1" applyBorder="1" applyAlignment="1">
      <alignment horizontal="center" vertical="center" wrapText="1"/>
    </xf>
    <xf numFmtId="0" fontId="76" fillId="0" borderId="2" xfId="45"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7"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43"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Border="1" applyAlignment="1">
      <alignment horizontal="center" vertical="center"/>
    </xf>
    <xf numFmtId="0" fontId="11" fillId="0" borderId="1" xfId="45"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11" fillId="0" borderId="1" xfId="1" applyFont="1" applyFill="1" applyBorder="1" applyAlignment="1">
      <alignmen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171384320"/>
        <c:axId val="198284352"/>
      </c:lineChart>
      <c:catAx>
        <c:axId val="171384320"/>
        <c:scaling>
          <c:orientation val="minMax"/>
        </c:scaling>
        <c:delete val="0"/>
        <c:axPos val="b"/>
        <c:numFmt formatCode="General" sourceLinked="1"/>
        <c:majorTickMark val="out"/>
        <c:minorTickMark val="none"/>
        <c:tickLblPos val="nextTo"/>
        <c:crossAx val="198284352"/>
        <c:crosses val="autoZero"/>
        <c:auto val="1"/>
        <c:lblAlgn val="ctr"/>
        <c:lblOffset val="100"/>
        <c:noMultiLvlLbl val="0"/>
      </c:catAx>
      <c:valAx>
        <c:axId val="198284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1384320"/>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6" t="s">
        <v>525</v>
      </c>
      <c r="B5" s="266"/>
      <c r="C5" s="266"/>
      <c r="D5" s="213"/>
      <c r="E5" s="213"/>
      <c r="F5" s="213"/>
      <c r="G5" s="213"/>
      <c r="H5" s="213"/>
      <c r="I5" s="213"/>
      <c r="J5" s="213"/>
    </row>
    <row r="6" spans="1:22" s="12" customFormat="1" ht="18.75" x14ac:dyDescent="0.3">
      <c r="A6" s="17"/>
      <c r="F6" s="16"/>
      <c r="G6" s="16"/>
      <c r="H6" s="15"/>
    </row>
    <row r="7" spans="1:22" s="12" customFormat="1" ht="18.75" x14ac:dyDescent="0.2">
      <c r="A7" s="270" t="s">
        <v>9</v>
      </c>
      <c r="B7" s="270"/>
      <c r="C7" s="270"/>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1" t="s">
        <v>510</v>
      </c>
      <c r="B9" s="271"/>
      <c r="C9" s="271"/>
      <c r="D9" s="8"/>
      <c r="E9" s="8"/>
      <c r="F9" s="8"/>
      <c r="G9" s="8"/>
      <c r="H9" s="8"/>
      <c r="I9" s="13"/>
      <c r="J9" s="13"/>
      <c r="K9" s="13"/>
      <c r="L9" s="13"/>
      <c r="M9" s="13"/>
      <c r="N9" s="13"/>
      <c r="O9" s="13"/>
      <c r="P9" s="13"/>
      <c r="Q9" s="13"/>
      <c r="R9" s="13"/>
      <c r="S9" s="13"/>
      <c r="T9" s="13"/>
      <c r="U9" s="13"/>
      <c r="V9" s="13"/>
    </row>
    <row r="10" spans="1:22" s="12" customFormat="1" ht="18.75" x14ac:dyDescent="0.2">
      <c r="A10" s="272" t="s">
        <v>8</v>
      </c>
      <c r="B10" s="272"/>
      <c r="C10" s="272"/>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1" t="s">
        <v>526</v>
      </c>
      <c r="B12" s="271"/>
      <c r="C12" s="271"/>
      <c r="D12" s="8"/>
      <c r="E12" s="8"/>
      <c r="F12" s="8"/>
      <c r="G12" s="8"/>
      <c r="H12" s="8"/>
      <c r="I12" s="13"/>
      <c r="J12" s="13"/>
      <c r="K12" s="13"/>
      <c r="L12" s="13"/>
      <c r="M12" s="13"/>
      <c r="N12" s="13"/>
      <c r="O12" s="13"/>
      <c r="P12" s="13"/>
      <c r="Q12" s="13"/>
      <c r="R12" s="13"/>
      <c r="S12" s="13"/>
      <c r="T12" s="13"/>
      <c r="U12" s="13"/>
      <c r="V12" s="13"/>
    </row>
    <row r="13" spans="1:22" s="12" customFormat="1" ht="18.75" x14ac:dyDescent="0.2">
      <c r="A13" s="272" t="s">
        <v>7</v>
      </c>
      <c r="B13" s="272"/>
      <c r="C13" s="2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3" t="s">
        <v>522</v>
      </c>
      <c r="B15" s="273"/>
      <c r="C15" s="273"/>
      <c r="D15" s="8"/>
      <c r="E15" s="8"/>
      <c r="F15" s="8"/>
      <c r="G15" s="8"/>
      <c r="H15" s="8"/>
      <c r="I15" s="8"/>
      <c r="J15" s="8"/>
      <c r="K15" s="8"/>
      <c r="L15" s="8"/>
      <c r="M15" s="8"/>
      <c r="N15" s="8"/>
      <c r="O15" s="8"/>
      <c r="P15" s="8"/>
      <c r="Q15" s="8"/>
      <c r="R15" s="8"/>
      <c r="S15" s="8"/>
      <c r="T15" s="8"/>
      <c r="U15" s="8"/>
      <c r="V15" s="8"/>
    </row>
    <row r="16" spans="1:22" s="3" customFormat="1" ht="15" customHeight="1" x14ac:dyDescent="0.2">
      <c r="A16" s="267" t="s">
        <v>6</v>
      </c>
      <c r="B16" s="267"/>
      <c r="C16" s="2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8" t="s">
        <v>479</v>
      </c>
      <c r="B18" s="269"/>
      <c r="C18" s="2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518</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519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3"/>
      <c r="B24" s="264"/>
      <c r="C24" s="26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3"/>
      <c r="B39" s="264"/>
      <c r="C39" s="265"/>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3"/>
      <c r="B47" s="264"/>
      <c r="C47" s="26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19" zoomScale="85" zoomScaleNormal="70" zoomScaleSheetLayoutView="85" workbookViewId="0">
      <selection activeCell="C57" sqref="C57:U5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7.85546875" style="68" customWidth="1"/>
    <col min="9" max="9" width="7.5703125" style="68" customWidth="1"/>
    <col min="10" max="10" width="8.7109375" style="68" customWidth="1"/>
    <col min="11" max="11" width="7.140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c r="T4" s="266"/>
      <c r="U4" s="266"/>
    </row>
    <row r="5" spans="1:21" ht="18.75" x14ac:dyDescent="0.3">
      <c r="A5" s="68"/>
      <c r="B5" s="68"/>
      <c r="C5" s="68"/>
      <c r="D5" s="68"/>
      <c r="E5" s="68"/>
      <c r="F5" s="68"/>
      <c r="L5" s="68"/>
      <c r="M5" s="68"/>
      <c r="U5" s="15"/>
    </row>
    <row r="6" spans="1:21" ht="18.75" x14ac:dyDescent="0.25">
      <c r="A6" s="270" t="s">
        <v>9</v>
      </c>
      <c r="B6" s="270"/>
      <c r="C6" s="270"/>
      <c r="D6" s="270"/>
      <c r="E6" s="270"/>
      <c r="F6" s="270"/>
      <c r="G6" s="270"/>
      <c r="H6" s="270"/>
      <c r="I6" s="270"/>
      <c r="J6" s="270"/>
      <c r="K6" s="270"/>
      <c r="L6" s="270"/>
      <c r="M6" s="270"/>
      <c r="N6" s="270"/>
      <c r="O6" s="270"/>
      <c r="P6" s="270"/>
      <c r="Q6" s="270"/>
      <c r="R6" s="270"/>
      <c r="S6" s="270"/>
      <c r="T6" s="270"/>
      <c r="U6" s="270"/>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4" t="str">
        <f>'1. паспорт местоположение'!A9:C9</f>
        <v>ОАО "Рыбинская городская электросеть"</v>
      </c>
      <c r="B8" s="274"/>
      <c r="C8" s="274"/>
      <c r="D8" s="274"/>
      <c r="E8" s="274"/>
      <c r="F8" s="274"/>
      <c r="G8" s="274"/>
      <c r="H8" s="274"/>
      <c r="I8" s="274"/>
      <c r="J8" s="274"/>
      <c r="K8" s="274"/>
      <c r="L8" s="274"/>
      <c r="M8" s="274"/>
      <c r="N8" s="274"/>
      <c r="O8" s="274"/>
      <c r="P8" s="274"/>
      <c r="Q8" s="274"/>
      <c r="R8" s="274"/>
      <c r="S8" s="274"/>
      <c r="T8" s="274"/>
      <c r="U8" s="274"/>
    </row>
    <row r="9" spans="1:21" ht="18.75" customHeight="1" x14ac:dyDescent="0.25">
      <c r="A9" s="267" t="s">
        <v>8</v>
      </c>
      <c r="B9" s="267"/>
      <c r="C9" s="267"/>
      <c r="D9" s="267"/>
      <c r="E9" s="267"/>
      <c r="F9" s="267"/>
      <c r="G9" s="267"/>
      <c r="H9" s="267"/>
      <c r="I9" s="267"/>
      <c r="J9" s="267"/>
      <c r="K9" s="267"/>
      <c r="L9" s="267"/>
      <c r="M9" s="267"/>
      <c r="N9" s="267"/>
      <c r="O9" s="267"/>
      <c r="P9" s="267"/>
      <c r="Q9" s="267"/>
      <c r="R9" s="267"/>
      <c r="S9" s="267"/>
      <c r="T9" s="267"/>
      <c r="U9" s="267"/>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4" t="str">
        <f>'1. паспорт местоположение'!A12:C12</f>
        <v>N_2025_РГЭ_19</v>
      </c>
      <c r="B11" s="274"/>
      <c r="C11" s="274"/>
      <c r="D11" s="274"/>
      <c r="E11" s="274"/>
      <c r="F11" s="274"/>
      <c r="G11" s="274"/>
      <c r="H11" s="274"/>
      <c r="I11" s="274"/>
      <c r="J11" s="274"/>
      <c r="K11" s="274"/>
      <c r="L11" s="274"/>
      <c r="M11" s="274"/>
      <c r="N11" s="274"/>
      <c r="O11" s="274"/>
      <c r="P11" s="274"/>
      <c r="Q11" s="274"/>
      <c r="R11" s="274"/>
      <c r="S11" s="274"/>
      <c r="T11" s="274"/>
      <c r="U11" s="274"/>
    </row>
    <row r="12" spans="1:21" x14ac:dyDescent="0.25">
      <c r="A12" s="267" t="s">
        <v>7</v>
      </c>
      <c r="B12" s="267"/>
      <c r="C12" s="267"/>
      <c r="D12" s="267"/>
      <c r="E12" s="267"/>
      <c r="F12" s="267"/>
      <c r="G12" s="267"/>
      <c r="H12" s="267"/>
      <c r="I12" s="267"/>
      <c r="J12" s="267"/>
      <c r="K12" s="267"/>
      <c r="L12" s="267"/>
      <c r="M12" s="267"/>
      <c r="N12" s="267"/>
      <c r="O12" s="267"/>
      <c r="P12" s="267"/>
      <c r="Q12" s="267"/>
      <c r="R12" s="267"/>
      <c r="S12" s="267"/>
      <c r="T12" s="267"/>
      <c r="U12" s="267"/>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4" t="str">
        <f>'1. паспорт местоположение'!A15:C15</f>
        <v xml:space="preserve">Установка приборов учета на фидерах, ТП, РП, г. Рыбинск Ярославской области </v>
      </c>
      <c r="B14" s="274"/>
      <c r="C14" s="274"/>
      <c r="D14" s="274"/>
      <c r="E14" s="274"/>
      <c r="F14" s="274"/>
      <c r="G14" s="274"/>
      <c r="H14" s="274"/>
      <c r="I14" s="274"/>
      <c r="J14" s="274"/>
      <c r="K14" s="274"/>
      <c r="L14" s="274"/>
      <c r="M14" s="274"/>
      <c r="N14" s="274"/>
      <c r="O14" s="274"/>
      <c r="P14" s="274"/>
      <c r="Q14" s="274"/>
      <c r="R14" s="274"/>
      <c r="S14" s="274"/>
      <c r="T14" s="274"/>
      <c r="U14" s="274"/>
    </row>
    <row r="15" spans="1:21" ht="15.75" customHeight="1" x14ac:dyDescent="0.25">
      <c r="A15" s="267" t="s">
        <v>6</v>
      </c>
      <c r="B15" s="267"/>
      <c r="C15" s="267"/>
      <c r="D15" s="267"/>
      <c r="E15" s="267"/>
      <c r="F15" s="267"/>
      <c r="G15" s="267"/>
      <c r="H15" s="267"/>
      <c r="I15" s="267"/>
      <c r="J15" s="267"/>
      <c r="K15" s="267"/>
      <c r="L15" s="267"/>
      <c r="M15" s="267"/>
      <c r="N15" s="267"/>
      <c r="O15" s="267"/>
      <c r="P15" s="267"/>
      <c r="Q15" s="267"/>
      <c r="R15" s="267"/>
      <c r="S15" s="267"/>
      <c r="T15" s="267"/>
      <c r="U15" s="267"/>
    </row>
    <row r="16" spans="1:21" x14ac:dyDescent="0.25">
      <c r="A16" s="399"/>
      <c r="B16" s="399"/>
      <c r="C16" s="399"/>
      <c r="D16" s="399"/>
      <c r="E16" s="399"/>
      <c r="F16" s="399"/>
      <c r="G16" s="399"/>
      <c r="H16" s="399"/>
      <c r="I16" s="399"/>
      <c r="J16" s="399"/>
      <c r="K16" s="399"/>
      <c r="L16" s="399"/>
      <c r="M16" s="399"/>
      <c r="N16" s="399"/>
      <c r="O16" s="399"/>
      <c r="P16" s="399"/>
      <c r="Q16" s="399"/>
      <c r="R16" s="399"/>
      <c r="S16" s="399"/>
      <c r="T16" s="399"/>
      <c r="U16" s="399"/>
    </row>
    <row r="17" spans="1:24" x14ac:dyDescent="0.25">
      <c r="A17" s="68"/>
      <c r="L17" s="68"/>
      <c r="M17" s="68"/>
      <c r="N17" s="68"/>
      <c r="O17" s="68"/>
      <c r="P17" s="68"/>
      <c r="Q17" s="68"/>
      <c r="R17" s="68"/>
      <c r="S17" s="68"/>
      <c r="T17" s="68"/>
    </row>
    <row r="18" spans="1:24" x14ac:dyDescent="0.25">
      <c r="A18" s="403" t="s">
        <v>464</v>
      </c>
      <c r="B18" s="403"/>
      <c r="C18" s="403"/>
      <c r="D18" s="403"/>
      <c r="E18" s="403"/>
      <c r="F18" s="403"/>
      <c r="G18" s="403"/>
      <c r="H18" s="403"/>
      <c r="I18" s="403"/>
      <c r="J18" s="403"/>
      <c r="K18" s="403"/>
      <c r="L18" s="403"/>
      <c r="M18" s="403"/>
      <c r="N18" s="403"/>
      <c r="O18" s="403"/>
      <c r="P18" s="403"/>
      <c r="Q18" s="403"/>
      <c r="R18" s="403"/>
      <c r="S18" s="403"/>
      <c r="T18" s="403"/>
      <c r="U18" s="403"/>
    </row>
    <row r="19" spans="1:24" x14ac:dyDescent="0.25">
      <c r="A19" s="68"/>
      <c r="B19" s="68"/>
      <c r="C19" s="68"/>
      <c r="D19" s="68"/>
      <c r="E19" s="68"/>
      <c r="F19" s="68"/>
      <c r="L19" s="68"/>
      <c r="M19" s="68"/>
      <c r="N19" s="68"/>
      <c r="O19" s="68"/>
      <c r="P19" s="68"/>
      <c r="Q19" s="68"/>
      <c r="R19" s="68"/>
      <c r="S19" s="68"/>
      <c r="T19" s="68"/>
    </row>
    <row r="20" spans="1:24" ht="33" customHeight="1" x14ac:dyDescent="0.25">
      <c r="A20" s="400" t="s">
        <v>188</v>
      </c>
      <c r="B20" s="400" t="s">
        <v>187</v>
      </c>
      <c r="C20" s="389" t="s">
        <v>186</v>
      </c>
      <c r="D20" s="389"/>
      <c r="E20" s="402" t="s">
        <v>185</v>
      </c>
      <c r="F20" s="402"/>
      <c r="G20" s="400" t="s">
        <v>501</v>
      </c>
      <c r="H20" s="408" t="s">
        <v>516</v>
      </c>
      <c r="I20" s="409"/>
      <c r="J20" s="409"/>
      <c r="K20" s="409"/>
      <c r="L20" s="408" t="s">
        <v>505</v>
      </c>
      <c r="M20" s="409"/>
      <c r="N20" s="409"/>
      <c r="O20" s="409"/>
      <c r="P20" s="408" t="s">
        <v>506</v>
      </c>
      <c r="Q20" s="409"/>
      <c r="R20" s="409"/>
      <c r="S20" s="409"/>
      <c r="T20" s="404" t="s">
        <v>184</v>
      </c>
      <c r="U20" s="405"/>
      <c r="V20" s="89"/>
      <c r="W20" s="89"/>
      <c r="X20" s="89"/>
    </row>
    <row r="21" spans="1:24" ht="99.75" customHeight="1" x14ac:dyDescent="0.25">
      <c r="A21" s="401"/>
      <c r="B21" s="401"/>
      <c r="C21" s="389"/>
      <c r="D21" s="389"/>
      <c r="E21" s="402"/>
      <c r="F21" s="402"/>
      <c r="G21" s="401"/>
      <c r="H21" s="389" t="s">
        <v>509</v>
      </c>
      <c r="I21" s="389"/>
      <c r="J21" s="389" t="s">
        <v>508</v>
      </c>
      <c r="K21" s="389"/>
      <c r="L21" s="389" t="s">
        <v>509</v>
      </c>
      <c r="M21" s="389"/>
      <c r="N21" s="410" t="s">
        <v>183</v>
      </c>
      <c r="O21" s="389"/>
      <c r="P21" s="389" t="s">
        <v>509</v>
      </c>
      <c r="Q21" s="389"/>
      <c r="R21" s="410" t="s">
        <v>183</v>
      </c>
      <c r="S21" s="389"/>
      <c r="T21" s="406"/>
      <c r="U21" s="407"/>
    </row>
    <row r="22" spans="1:24" ht="89.25" customHeight="1" x14ac:dyDescent="0.25">
      <c r="A22" s="396"/>
      <c r="B22" s="396"/>
      <c r="C22" s="86" t="s">
        <v>509</v>
      </c>
      <c r="D22" s="86" t="s">
        <v>183</v>
      </c>
      <c r="E22" s="88" t="s">
        <v>499</v>
      </c>
      <c r="F22" s="88" t="s">
        <v>500</v>
      </c>
      <c r="G22" s="396"/>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446">
        <f>21.46</f>
        <v>21.46</v>
      </c>
      <c r="D24" s="446"/>
      <c r="E24" s="446"/>
      <c r="F24" s="446"/>
      <c r="G24" s="446"/>
      <c r="H24" s="446">
        <f>C24</f>
        <v>21.46</v>
      </c>
      <c r="I24" s="447" t="s">
        <v>529</v>
      </c>
      <c r="J24" s="446">
        <v>1.1299999999999999</v>
      </c>
      <c r="K24" s="447">
        <v>1</v>
      </c>
      <c r="L24" s="446"/>
      <c r="M24" s="447"/>
      <c r="N24" s="446"/>
      <c r="O24" s="447"/>
      <c r="P24" s="446"/>
      <c r="Q24" s="447"/>
      <c r="R24" s="446"/>
      <c r="S24" s="447"/>
      <c r="T24" s="446">
        <f>H24</f>
        <v>21.46</v>
      </c>
      <c r="U24" s="446"/>
    </row>
    <row r="25" spans="1:24" ht="24" customHeight="1" x14ac:dyDescent="0.25">
      <c r="A25" s="81" t="s">
        <v>181</v>
      </c>
      <c r="B25" s="54" t="s">
        <v>180</v>
      </c>
      <c r="C25" s="446"/>
      <c r="D25" s="446"/>
      <c r="E25" s="446"/>
      <c r="F25" s="446"/>
      <c r="G25" s="446"/>
      <c r="H25" s="446"/>
      <c r="I25" s="447"/>
      <c r="J25" s="446"/>
      <c r="K25" s="447"/>
      <c r="L25" s="446"/>
      <c r="M25" s="447"/>
      <c r="N25" s="446"/>
      <c r="O25" s="447"/>
      <c r="P25" s="446"/>
      <c r="Q25" s="447"/>
      <c r="R25" s="446"/>
      <c r="S25" s="447"/>
      <c r="T25" s="446"/>
      <c r="U25" s="448"/>
    </row>
    <row r="26" spans="1:24" x14ac:dyDescent="0.25">
      <c r="A26" s="81" t="s">
        <v>179</v>
      </c>
      <c r="B26" s="54" t="s">
        <v>178</v>
      </c>
      <c r="C26" s="446"/>
      <c r="D26" s="446"/>
      <c r="E26" s="446"/>
      <c r="F26" s="446"/>
      <c r="G26" s="446"/>
      <c r="H26" s="446"/>
      <c r="I26" s="447"/>
      <c r="J26" s="446"/>
      <c r="K26" s="447"/>
      <c r="L26" s="446"/>
      <c r="M26" s="447"/>
      <c r="N26" s="446"/>
      <c r="O26" s="447"/>
      <c r="P26" s="446"/>
      <c r="Q26" s="447"/>
      <c r="R26" s="446"/>
      <c r="S26" s="447"/>
      <c r="T26" s="446"/>
      <c r="U26" s="448"/>
    </row>
    <row r="27" spans="1:24" ht="31.5" x14ac:dyDescent="0.25">
      <c r="A27" s="81" t="s">
        <v>177</v>
      </c>
      <c r="B27" s="54" t="s">
        <v>400</v>
      </c>
      <c r="C27" s="446">
        <f>C24</f>
        <v>21.46</v>
      </c>
      <c r="D27" s="446"/>
      <c r="E27" s="446">
        <f t="shared" ref="D27:T27" si="0">E24</f>
        <v>0</v>
      </c>
      <c r="F27" s="446">
        <f t="shared" si="0"/>
        <v>0</v>
      </c>
      <c r="G27" s="446">
        <f t="shared" si="0"/>
        <v>0</v>
      </c>
      <c r="H27" s="446">
        <f t="shared" si="0"/>
        <v>21.46</v>
      </c>
      <c r="I27" s="446" t="str">
        <f t="shared" si="0"/>
        <v>2 кв. - 4 кв.</v>
      </c>
      <c r="J27" s="446">
        <f t="shared" si="0"/>
        <v>1.1299999999999999</v>
      </c>
      <c r="K27" s="447">
        <f t="shared" si="0"/>
        <v>1</v>
      </c>
      <c r="L27" s="446">
        <f t="shared" si="0"/>
        <v>0</v>
      </c>
      <c r="M27" s="446">
        <f t="shared" si="0"/>
        <v>0</v>
      </c>
      <c r="N27" s="446">
        <f t="shared" si="0"/>
        <v>0</v>
      </c>
      <c r="O27" s="446">
        <f t="shared" si="0"/>
        <v>0</v>
      </c>
      <c r="P27" s="446">
        <f t="shared" si="0"/>
        <v>0</v>
      </c>
      <c r="Q27" s="446">
        <f t="shared" si="0"/>
        <v>0</v>
      </c>
      <c r="R27" s="446">
        <f t="shared" si="0"/>
        <v>0</v>
      </c>
      <c r="S27" s="446">
        <f t="shared" si="0"/>
        <v>0</v>
      </c>
      <c r="T27" s="446">
        <f t="shared" si="0"/>
        <v>21.46</v>
      </c>
      <c r="U27" s="446"/>
    </row>
    <row r="28" spans="1:24" x14ac:dyDescent="0.25">
      <c r="A28" s="81" t="s">
        <v>176</v>
      </c>
      <c r="B28" s="54" t="s">
        <v>175</v>
      </c>
      <c r="C28" s="446"/>
      <c r="D28" s="446"/>
      <c r="E28" s="446"/>
      <c r="F28" s="446"/>
      <c r="G28" s="446"/>
      <c r="H28" s="446"/>
      <c r="I28" s="447"/>
      <c r="J28" s="446"/>
      <c r="K28" s="447"/>
      <c r="L28" s="446"/>
      <c r="M28" s="447"/>
      <c r="N28" s="446"/>
      <c r="O28" s="447"/>
      <c r="P28" s="446"/>
      <c r="Q28" s="447"/>
      <c r="R28" s="446"/>
      <c r="S28" s="447"/>
      <c r="T28" s="446"/>
      <c r="U28" s="448"/>
    </row>
    <row r="29" spans="1:24" x14ac:dyDescent="0.25">
      <c r="A29" s="81" t="s">
        <v>174</v>
      </c>
      <c r="B29" s="85" t="s">
        <v>173</v>
      </c>
      <c r="C29" s="446"/>
      <c r="D29" s="446"/>
      <c r="E29" s="446"/>
      <c r="F29" s="446"/>
      <c r="G29" s="446"/>
      <c r="H29" s="446"/>
      <c r="I29" s="447"/>
      <c r="J29" s="446"/>
      <c r="K29" s="447"/>
      <c r="L29" s="446"/>
      <c r="M29" s="447"/>
      <c r="N29" s="446"/>
      <c r="O29" s="447"/>
      <c r="P29" s="446"/>
      <c r="Q29" s="447"/>
      <c r="R29" s="446"/>
      <c r="S29" s="447"/>
      <c r="T29" s="446"/>
      <c r="U29" s="446"/>
    </row>
    <row r="30" spans="1:24" ht="47.25" x14ac:dyDescent="0.25">
      <c r="A30" s="84" t="s">
        <v>63</v>
      </c>
      <c r="B30" s="83" t="s">
        <v>172</v>
      </c>
      <c r="C30" s="446">
        <f>C27/1.2</f>
        <v>17.883333333333336</v>
      </c>
      <c r="D30" s="446"/>
      <c r="E30" s="449"/>
      <c r="F30" s="449"/>
      <c r="G30" s="449"/>
      <c r="H30" s="446">
        <f>C30</f>
        <v>17.883333333333336</v>
      </c>
      <c r="I30" s="447" t="str">
        <f>I27</f>
        <v>2 кв. - 4 кв.</v>
      </c>
      <c r="J30" s="446">
        <f>J27/1.2</f>
        <v>0.94166666666666665</v>
      </c>
      <c r="K30" s="447">
        <f>K27</f>
        <v>1</v>
      </c>
      <c r="L30" s="446"/>
      <c r="M30" s="447"/>
      <c r="N30" s="446"/>
      <c r="O30" s="447"/>
      <c r="P30" s="446"/>
      <c r="Q30" s="447"/>
      <c r="R30" s="446"/>
      <c r="S30" s="447"/>
      <c r="T30" s="446">
        <f>J30</f>
        <v>0.94166666666666665</v>
      </c>
      <c r="U30" s="446"/>
    </row>
    <row r="31" spans="1:24" x14ac:dyDescent="0.25">
      <c r="A31" s="84" t="s">
        <v>171</v>
      </c>
      <c r="B31" s="54" t="s">
        <v>170</v>
      </c>
      <c r="C31" s="449"/>
      <c r="D31" s="449"/>
      <c r="E31" s="449"/>
      <c r="F31" s="449"/>
      <c r="G31" s="449"/>
      <c r="H31" s="449"/>
      <c r="I31" s="447"/>
      <c r="J31" s="449"/>
      <c r="K31" s="447"/>
      <c r="L31" s="449"/>
      <c r="M31" s="447"/>
      <c r="N31" s="449"/>
      <c r="O31" s="447"/>
      <c r="P31" s="449"/>
      <c r="Q31" s="447"/>
      <c r="R31" s="449"/>
      <c r="S31" s="447"/>
      <c r="T31" s="446"/>
      <c r="U31" s="450"/>
    </row>
    <row r="32" spans="1:24" ht="31.5" x14ac:dyDescent="0.25">
      <c r="A32" s="84" t="s">
        <v>169</v>
      </c>
      <c r="B32" s="54" t="s">
        <v>168</v>
      </c>
      <c r="C32" s="446"/>
      <c r="D32" s="446"/>
      <c r="E32" s="449"/>
      <c r="F32" s="449"/>
      <c r="G32" s="449"/>
      <c r="H32" s="446"/>
      <c r="I32" s="447"/>
      <c r="J32" s="446"/>
      <c r="K32" s="447"/>
      <c r="L32" s="446"/>
      <c r="M32" s="447"/>
      <c r="N32" s="446"/>
      <c r="O32" s="447"/>
      <c r="P32" s="446"/>
      <c r="Q32" s="447"/>
      <c r="R32" s="446"/>
      <c r="S32" s="447"/>
      <c r="T32" s="446"/>
      <c r="U32" s="446"/>
    </row>
    <row r="33" spans="1:21" x14ac:dyDescent="0.25">
      <c r="A33" s="84" t="s">
        <v>167</v>
      </c>
      <c r="B33" s="54" t="s">
        <v>166</v>
      </c>
      <c r="C33" s="446"/>
      <c r="D33" s="446"/>
      <c r="E33" s="449"/>
      <c r="F33" s="449"/>
      <c r="G33" s="449"/>
      <c r="H33" s="449"/>
      <c r="I33" s="447"/>
      <c r="J33" s="449"/>
      <c r="K33" s="447"/>
      <c r="L33" s="446"/>
      <c r="M33" s="447"/>
      <c r="N33" s="446"/>
      <c r="O33" s="447"/>
      <c r="P33" s="449"/>
      <c r="Q33" s="447"/>
      <c r="R33" s="449"/>
      <c r="S33" s="447"/>
      <c r="T33" s="446"/>
      <c r="U33" s="451"/>
    </row>
    <row r="34" spans="1:21" x14ac:dyDescent="0.25">
      <c r="A34" s="84" t="s">
        <v>165</v>
      </c>
      <c r="B34" s="54" t="s">
        <v>164</v>
      </c>
      <c r="C34" s="446"/>
      <c r="D34" s="446"/>
      <c r="E34" s="449"/>
      <c r="F34" s="449"/>
      <c r="G34" s="449"/>
      <c r="H34" s="449"/>
      <c r="I34" s="447"/>
      <c r="J34" s="449"/>
      <c r="K34" s="447"/>
      <c r="L34" s="446"/>
      <c r="M34" s="447"/>
      <c r="N34" s="446"/>
      <c r="O34" s="447"/>
      <c r="P34" s="449"/>
      <c r="Q34" s="447"/>
      <c r="R34" s="449"/>
      <c r="S34" s="447"/>
      <c r="T34" s="446"/>
      <c r="U34" s="451"/>
    </row>
    <row r="35" spans="1:21" ht="31.5" x14ac:dyDescent="0.25">
      <c r="A35" s="84" t="s">
        <v>62</v>
      </c>
      <c r="B35" s="83" t="s">
        <v>163</v>
      </c>
      <c r="C35" s="449"/>
      <c r="D35" s="449"/>
      <c r="E35" s="449"/>
      <c r="F35" s="449"/>
      <c r="G35" s="449"/>
      <c r="H35" s="449"/>
      <c r="I35" s="447"/>
      <c r="J35" s="449"/>
      <c r="K35" s="447"/>
      <c r="L35" s="449"/>
      <c r="M35" s="447"/>
      <c r="N35" s="449"/>
      <c r="O35" s="447"/>
      <c r="P35" s="449"/>
      <c r="Q35" s="447"/>
      <c r="R35" s="449"/>
      <c r="S35" s="447"/>
      <c r="T35" s="449"/>
      <c r="U35" s="450"/>
    </row>
    <row r="36" spans="1:21" ht="31.5" x14ac:dyDescent="0.25">
      <c r="A36" s="81" t="s">
        <v>162</v>
      </c>
      <c r="B36" s="80" t="s">
        <v>161</v>
      </c>
      <c r="C36" s="452"/>
      <c r="D36" s="262"/>
      <c r="E36" s="449"/>
      <c r="F36" s="449"/>
      <c r="G36" s="449"/>
      <c r="H36" s="449"/>
      <c r="I36" s="447"/>
      <c r="J36" s="449"/>
      <c r="K36" s="447"/>
      <c r="L36" s="449"/>
      <c r="M36" s="447"/>
      <c r="N36" s="449"/>
      <c r="O36" s="447"/>
      <c r="P36" s="449"/>
      <c r="Q36" s="447"/>
      <c r="R36" s="449"/>
      <c r="S36" s="447"/>
      <c r="T36" s="449"/>
      <c r="U36" s="450"/>
    </row>
    <row r="37" spans="1:21" x14ac:dyDescent="0.25">
      <c r="A37" s="81" t="s">
        <v>160</v>
      </c>
      <c r="B37" s="80" t="s">
        <v>150</v>
      </c>
      <c r="C37" s="452"/>
      <c r="D37" s="262"/>
      <c r="E37" s="449"/>
      <c r="F37" s="449"/>
      <c r="G37" s="449"/>
      <c r="H37" s="449"/>
      <c r="I37" s="447"/>
      <c r="J37" s="449"/>
      <c r="K37" s="447"/>
      <c r="L37" s="449"/>
      <c r="M37" s="447"/>
      <c r="N37" s="449"/>
      <c r="O37" s="447"/>
      <c r="P37" s="449"/>
      <c r="Q37" s="447"/>
      <c r="R37" s="449"/>
      <c r="S37" s="447"/>
      <c r="T37" s="449"/>
      <c r="U37" s="450"/>
    </row>
    <row r="38" spans="1:21" x14ac:dyDescent="0.25">
      <c r="A38" s="81" t="s">
        <v>159</v>
      </c>
      <c r="B38" s="80" t="s">
        <v>148</v>
      </c>
      <c r="C38" s="452"/>
      <c r="D38" s="262"/>
      <c r="E38" s="449"/>
      <c r="F38" s="449"/>
      <c r="G38" s="449"/>
      <c r="H38" s="449"/>
      <c r="I38" s="447"/>
      <c r="J38" s="449"/>
      <c r="K38" s="447"/>
      <c r="L38" s="449"/>
      <c r="M38" s="447"/>
      <c r="N38" s="449"/>
      <c r="O38" s="447"/>
      <c r="P38" s="449"/>
      <c r="Q38" s="447"/>
      <c r="R38" s="449"/>
      <c r="S38" s="447"/>
      <c r="T38" s="449"/>
      <c r="U38" s="450"/>
    </row>
    <row r="39" spans="1:21" ht="31.5" x14ac:dyDescent="0.25">
      <c r="A39" s="81" t="s">
        <v>158</v>
      </c>
      <c r="B39" s="54" t="s">
        <v>146</v>
      </c>
      <c r="C39" s="449"/>
      <c r="D39" s="262"/>
      <c r="E39" s="449"/>
      <c r="F39" s="449"/>
      <c r="G39" s="449"/>
      <c r="H39" s="449"/>
      <c r="I39" s="447"/>
      <c r="J39" s="449"/>
      <c r="K39" s="447"/>
      <c r="L39" s="449"/>
      <c r="M39" s="447"/>
      <c r="N39" s="449"/>
      <c r="O39" s="447"/>
      <c r="P39" s="449"/>
      <c r="Q39" s="447"/>
      <c r="R39" s="449"/>
      <c r="S39" s="447"/>
      <c r="T39" s="449"/>
      <c r="U39" s="450"/>
    </row>
    <row r="40" spans="1:21" ht="31.5" x14ac:dyDescent="0.25">
      <c r="A40" s="81" t="s">
        <v>157</v>
      </c>
      <c r="B40" s="54" t="s">
        <v>144</v>
      </c>
      <c r="C40" s="452"/>
      <c r="D40" s="449"/>
      <c r="E40" s="262"/>
      <c r="F40" s="262"/>
      <c r="G40" s="449"/>
      <c r="H40" s="449"/>
      <c r="I40" s="447"/>
      <c r="J40" s="449"/>
      <c r="K40" s="447"/>
      <c r="L40" s="449"/>
      <c r="M40" s="447"/>
      <c r="N40" s="449"/>
      <c r="O40" s="447"/>
      <c r="P40" s="449"/>
      <c r="Q40" s="447"/>
      <c r="R40" s="449"/>
      <c r="S40" s="447"/>
      <c r="T40" s="449"/>
      <c r="U40" s="450"/>
    </row>
    <row r="41" spans="1:21" x14ac:dyDescent="0.25">
      <c r="A41" s="81" t="s">
        <v>156</v>
      </c>
      <c r="B41" s="54" t="s">
        <v>142</v>
      </c>
      <c r="C41" s="449"/>
      <c r="D41" s="262"/>
      <c r="E41" s="449"/>
      <c r="F41" s="449"/>
      <c r="G41" s="449"/>
      <c r="H41" s="449"/>
      <c r="I41" s="447"/>
      <c r="J41" s="449"/>
      <c r="K41" s="447"/>
      <c r="L41" s="449"/>
      <c r="M41" s="447"/>
      <c r="N41" s="449"/>
      <c r="O41" s="447"/>
      <c r="P41" s="449"/>
      <c r="Q41" s="447"/>
      <c r="R41" s="449"/>
      <c r="S41" s="447"/>
      <c r="T41" s="449"/>
      <c r="U41" s="450"/>
    </row>
    <row r="42" spans="1:21" ht="34.5" customHeight="1" x14ac:dyDescent="0.25">
      <c r="A42" s="81" t="s">
        <v>155</v>
      </c>
      <c r="B42" s="80" t="s">
        <v>140</v>
      </c>
      <c r="C42" s="452">
        <v>1194</v>
      </c>
      <c r="D42" s="262"/>
      <c r="E42" s="449"/>
      <c r="F42" s="449"/>
      <c r="G42" s="449"/>
      <c r="H42" s="449">
        <v>1194</v>
      </c>
      <c r="I42" s="447" t="str">
        <f>I30</f>
        <v>2 кв. - 4 кв.</v>
      </c>
      <c r="J42" s="449"/>
      <c r="K42" s="447">
        <v>1</v>
      </c>
      <c r="L42" s="449"/>
      <c r="M42" s="447"/>
      <c r="N42" s="449"/>
      <c r="O42" s="447"/>
      <c r="P42" s="449"/>
      <c r="Q42" s="447"/>
      <c r="R42" s="449"/>
      <c r="S42" s="447"/>
      <c r="T42" s="449"/>
      <c r="U42" s="450"/>
    </row>
    <row r="43" spans="1:21" x14ac:dyDescent="0.25">
      <c r="A43" s="84" t="s">
        <v>61</v>
      </c>
      <c r="B43" s="83" t="s">
        <v>154</v>
      </c>
      <c r="C43" s="262"/>
      <c r="D43" s="262"/>
      <c r="E43" s="449"/>
      <c r="F43" s="449"/>
      <c r="G43" s="449"/>
      <c r="H43" s="449"/>
      <c r="I43" s="447"/>
      <c r="J43" s="449"/>
      <c r="K43" s="447"/>
      <c r="L43" s="449"/>
      <c r="M43" s="447"/>
      <c r="N43" s="449"/>
      <c r="O43" s="447"/>
      <c r="P43" s="449"/>
      <c r="Q43" s="447"/>
      <c r="R43" s="449"/>
      <c r="S43" s="447"/>
      <c r="T43" s="449"/>
      <c r="U43" s="450"/>
    </row>
    <row r="44" spans="1:21" x14ac:dyDescent="0.25">
      <c r="A44" s="81" t="s">
        <v>153</v>
      </c>
      <c r="B44" s="54" t="s">
        <v>152</v>
      </c>
      <c r="C44" s="449"/>
      <c r="D44" s="262"/>
      <c r="E44" s="449"/>
      <c r="F44" s="449"/>
      <c r="G44" s="449"/>
      <c r="H44" s="449"/>
      <c r="I44" s="447"/>
      <c r="J44" s="449"/>
      <c r="K44" s="447"/>
      <c r="L44" s="449"/>
      <c r="M44" s="447"/>
      <c r="N44" s="449"/>
      <c r="O44" s="447"/>
      <c r="P44" s="449"/>
      <c r="Q44" s="447"/>
      <c r="R44" s="449"/>
      <c r="S44" s="447"/>
      <c r="T44" s="449"/>
      <c r="U44" s="450"/>
    </row>
    <row r="45" spans="1:21" x14ac:dyDescent="0.25">
      <c r="A45" s="81" t="s">
        <v>151</v>
      </c>
      <c r="B45" s="54" t="s">
        <v>150</v>
      </c>
      <c r="C45" s="449"/>
      <c r="D45" s="262"/>
      <c r="E45" s="449"/>
      <c r="F45" s="449"/>
      <c r="G45" s="449"/>
      <c r="H45" s="449"/>
      <c r="I45" s="447"/>
      <c r="J45" s="449"/>
      <c r="K45" s="447"/>
      <c r="L45" s="449"/>
      <c r="M45" s="447"/>
      <c r="N45" s="449"/>
      <c r="O45" s="447"/>
      <c r="P45" s="449"/>
      <c r="Q45" s="447"/>
      <c r="R45" s="449"/>
      <c r="S45" s="447"/>
      <c r="T45" s="449"/>
      <c r="U45" s="450"/>
    </row>
    <row r="46" spans="1:21" x14ac:dyDescent="0.25">
      <c r="A46" s="81" t="s">
        <v>149</v>
      </c>
      <c r="B46" s="54" t="s">
        <v>148</v>
      </c>
      <c r="C46" s="449"/>
      <c r="D46" s="262"/>
      <c r="E46" s="449"/>
      <c r="F46" s="449"/>
      <c r="G46" s="449"/>
      <c r="H46" s="449"/>
      <c r="I46" s="447"/>
      <c r="J46" s="449"/>
      <c r="K46" s="447"/>
      <c r="L46" s="449"/>
      <c r="M46" s="447"/>
      <c r="N46" s="449"/>
      <c r="O46" s="447"/>
      <c r="P46" s="449"/>
      <c r="Q46" s="447"/>
      <c r="R46" s="449"/>
      <c r="S46" s="447"/>
      <c r="T46" s="449"/>
      <c r="U46" s="450"/>
    </row>
    <row r="47" spans="1:21" ht="31.5" x14ac:dyDescent="0.25">
      <c r="A47" s="81" t="s">
        <v>147</v>
      </c>
      <c r="B47" s="54" t="s">
        <v>146</v>
      </c>
      <c r="C47" s="449"/>
      <c r="D47" s="262"/>
      <c r="E47" s="449"/>
      <c r="F47" s="449"/>
      <c r="G47" s="449"/>
      <c r="H47" s="449"/>
      <c r="I47" s="447"/>
      <c r="J47" s="449"/>
      <c r="K47" s="447"/>
      <c r="L47" s="449"/>
      <c r="M47" s="447"/>
      <c r="N47" s="449"/>
      <c r="O47" s="447"/>
      <c r="P47" s="449"/>
      <c r="Q47" s="447"/>
      <c r="R47" s="449"/>
      <c r="S47" s="447"/>
      <c r="T47" s="449"/>
      <c r="U47" s="450"/>
    </row>
    <row r="48" spans="1:21" ht="31.5" x14ac:dyDescent="0.25">
      <c r="A48" s="81" t="s">
        <v>145</v>
      </c>
      <c r="B48" s="54" t="s">
        <v>144</v>
      </c>
      <c r="C48" s="452"/>
      <c r="D48" s="449"/>
      <c r="E48" s="262"/>
      <c r="F48" s="262"/>
      <c r="G48" s="449"/>
      <c r="H48" s="449"/>
      <c r="I48" s="447"/>
      <c r="J48" s="449"/>
      <c r="K48" s="447"/>
      <c r="L48" s="449"/>
      <c r="M48" s="447"/>
      <c r="N48" s="449"/>
      <c r="O48" s="447"/>
      <c r="P48" s="449"/>
      <c r="Q48" s="447"/>
      <c r="R48" s="449"/>
      <c r="S48" s="447"/>
      <c r="T48" s="449"/>
      <c r="U48" s="450"/>
    </row>
    <row r="49" spans="1:21" x14ac:dyDescent="0.25">
      <c r="A49" s="81" t="s">
        <v>143</v>
      </c>
      <c r="B49" s="54" t="s">
        <v>142</v>
      </c>
      <c r="C49" s="449"/>
      <c r="D49" s="449"/>
      <c r="E49" s="449"/>
      <c r="F49" s="449"/>
      <c r="G49" s="449"/>
      <c r="H49" s="449"/>
      <c r="I49" s="447"/>
      <c r="J49" s="449"/>
      <c r="K49" s="447"/>
      <c r="L49" s="449"/>
      <c r="M49" s="447"/>
      <c r="N49" s="449"/>
      <c r="O49" s="447"/>
      <c r="P49" s="449"/>
      <c r="Q49" s="447"/>
      <c r="R49" s="449"/>
      <c r="S49" s="447"/>
      <c r="T49" s="449"/>
      <c r="U49" s="450"/>
    </row>
    <row r="50" spans="1:21" ht="54.75" customHeight="1" x14ac:dyDescent="0.25">
      <c r="A50" s="81" t="s">
        <v>141</v>
      </c>
      <c r="B50" s="80" t="s">
        <v>140</v>
      </c>
      <c r="C50" s="452">
        <f>C42</f>
        <v>1194</v>
      </c>
      <c r="D50" s="452"/>
      <c r="E50" s="452">
        <f t="shared" ref="D50:S50" si="1">E42</f>
        <v>0</v>
      </c>
      <c r="F50" s="452">
        <f t="shared" si="1"/>
        <v>0</v>
      </c>
      <c r="G50" s="452">
        <f t="shared" si="1"/>
        <v>0</v>
      </c>
      <c r="H50" s="452">
        <f t="shared" si="1"/>
        <v>1194</v>
      </c>
      <c r="I50" s="452" t="str">
        <f t="shared" si="1"/>
        <v>2 кв. - 4 кв.</v>
      </c>
      <c r="J50" s="452"/>
      <c r="K50" s="452">
        <f t="shared" si="1"/>
        <v>1</v>
      </c>
      <c r="L50" s="452">
        <f t="shared" si="1"/>
        <v>0</v>
      </c>
      <c r="M50" s="452">
        <f t="shared" si="1"/>
        <v>0</v>
      </c>
      <c r="N50" s="452">
        <f t="shared" si="1"/>
        <v>0</v>
      </c>
      <c r="O50" s="452">
        <f t="shared" si="1"/>
        <v>0</v>
      </c>
      <c r="P50" s="452">
        <f t="shared" si="1"/>
        <v>0</v>
      </c>
      <c r="Q50" s="452">
        <f t="shared" si="1"/>
        <v>0</v>
      </c>
      <c r="R50" s="452">
        <f t="shared" si="1"/>
        <v>0</v>
      </c>
      <c r="S50" s="452">
        <f t="shared" si="1"/>
        <v>0</v>
      </c>
      <c r="T50" s="449"/>
      <c r="U50" s="450"/>
    </row>
    <row r="51" spans="1:21" ht="35.25" customHeight="1" x14ac:dyDescent="0.25">
      <c r="A51" s="84" t="s">
        <v>59</v>
      </c>
      <c r="B51" s="83" t="s">
        <v>139</v>
      </c>
      <c r="C51" s="449"/>
      <c r="D51" s="449"/>
      <c r="E51" s="449"/>
      <c r="F51" s="449"/>
      <c r="G51" s="449"/>
      <c r="H51" s="449"/>
      <c r="I51" s="447"/>
      <c r="J51" s="449"/>
      <c r="K51" s="447"/>
      <c r="L51" s="449"/>
      <c r="M51" s="447"/>
      <c r="N51" s="449"/>
      <c r="O51" s="447"/>
      <c r="P51" s="449"/>
      <c r="Q51" s="447"/>
      <c r="R51" s="449"/>
      <c r="S51" s="447"/>
      <c r="T51" s="449"/>
      <c r="U51" s="450"/>
    </row>
    <row r="52" spans="1:21" ht="36" customHeight="1" x14ac:dyDescent="0.25">
      <c r="A52" s="81" t="s">
        <v>138</v>
      </c>
      <c r="B52" s="54" t="s">
        <v>137</v>
      </c>
      <c r="C52" s="446">
        <f>C30</f>
        <v>17.883333333333336</v>
      </c>
      <c r="D52" s="446"/>
      <c r="E52" s="446">
        <f t="shared" ref="D52:T52" si="2">E30</f>
        <v>0</v>
      </c>
      <c r="F52" s="446">
        <f t="shared" si="2"/>
        <v>0</v>
      </c>
      <c r="G52" s="446">
        <f t="shared" si="2"/>
        <v>0</v>
      </c>
      <c r="H52" s="446">
        <f t="shared" si="2"/>
        <v>17.883333333333336</v>
      </c>
      <c r="I52" s="446" t="str">
        <f t="shared" si="2"/>
        <v>2 кв. - 4 кв.</v>
      </c>
      <c r="J52" s="446">
        <f t="shared" si="2"/>
        <v>0.94166666666666665</v>
      </c>
      <c r="K52" s="447">
        <f t="shared" si="2"/>
        <v>1</v>
      </c>
      <c r="L52" s="446">
        <f t="shared" si="2"/>
        <v>0</v>
      </c>
      <c r="M52" s="446">
        <f t="shared" si="2"/>
        <v>0</v>
      </c>
      <c r="N52" s="446">
        <f t="shared" si="2"/>
        <v>0</v>
      </c>
      <c r="O52" s="446">
        <f t="shared" si="2"/>
        <v>0</v>
      </c>
      <c r="P52" s="446">
        <f t="shared" si="2"/>
        <v>0</v>
      </c>
      <c r="Q52" s="446">
        <f t="shared" si="2"/>
        <v>0</v>
      </c>
      <c r="R52" s="446">
        <f t="shared" si="2"/>
        <v>0</v>
      </c>
      <c r="S52" s="446">
        <f t="shared" si="2"/>
        <v>0</v>
      </c>
      <c r="T52" s="446">
        <f t="shared" si="2"/>
        <v>0.94166666666666665</v>
      </c>
      <c r="U52" s="446"/>
    </row>
    <row r="53" spans="1:21" x14ac:dyDescent="0.25">
      <c r="A53" s="81" t="s">
        <v>136</v>
      </c>
      <c r="B53" s="54" t="s">
        <v>130</v>
      </c>
      <c r="C53" s="256"/>
      <c r="D53" s="256"/>
      <c r="E53" s="256"/>
      <c r="F53" s="256"/>
      <c r="G53" s="256"/>
      <c r="H53" s="256"/>
      <c r="I53" s="255"/>
      <c r="J53" s="256"/>
      <c r="K53" s="255"/>
      <c r="L53" s="256"/>
      <c r="M53" s="255"/>
      <c r="N53" s="256"/>
      <c r="O53" s="255"/>
      <c r="P53" s="256"/>
      <c r="Q53" s="255"/>
      <c r="R53" s="256"/>
      <c r="S53" s="255"/>
      <c r="T53" s="256"/>
      <c r="U53" s="257"/>
    </row>
    <row r="54" spans="1:21" x14ac:dyDescent="0.25">
      <c r="A54" s="81" t="s">
        <v>135</v>
      </c>
      <c r="B54" s="80" t="s">
        <v>129</v>
      </c>
      <c r="C54" s="258"/>
      <c r="D54" s="258"/>
      <c r="E54" s="258"/>
      <c r="F54" s="258"/>
      <c r="G54" s="258"/>
      <c r="H54" s="258"/>
      <c r="I54" s="260"/>
      <c r="J54" s="258"/>
      <c r="K54" s="260"/>
      <c r="L54" s="258"/>
      <c r="M54" s="260"/>
      <c r="N54" s="258"/>
      <c r="O54" s="260"/>
      <c r="P54" s="258"/>
      <c r="Q54" s="260"/>
      <c r="R54" s="258"/>
      <c r="S54" s="260"/>
      <c r="T54" s="258"/>
      <c r="U54" s="258"/>
    </row>
    <row r="55" spans="1:21" x14ac:dyDescent="0.25">
      <c r="A55" s="81" t="s">
        <v>134</v>
      </c>
      <c r="B55" s="80" t="s">
        <v>128</v>
      </c>
      <c r="C55" s="258"/>
      <c r="D55" s="259"/>
      <c r="E55" s="259"/>
      <c r="F55" s="259"/>
      <c r="G55" s="256"/>
      <c r="H55" s="256"/>
      <c r="I55" s="255"/>
      <c r="J55" s="256"/>
      <c r="K55" s="255"/>
      <c r="L55" s="256"/>
      <c r="M55" s="255"/>
      <c r="N55" s="256"/>
      <c r="O55" s="255"/>
      <c r="P55" s="256"/>
      <c r="Q55" s="255"/>
      <c r="R55" s="256"/>
      <c r="S55" s="255"/>
      <c r="T55" s="256"/>
      <c r="U55" s="257"/>
    </row>
    <row r="56" spans="1:21" x14ac:dyDescent="0.25">
      <c r="A56" s="81" t="s">
        <v>133</v>
      </c>
      <c r="B56" s="80" t="s">
        <v>127</v>
      </c>
      <c r="C56" s="258"/>
      <c r="D56" s="256"/>
      <c r="E56" s="259"/>
      <c r="F56" s="259"/>
      <c r="G56" s="256"/>
      <c r="H56" s="256"/>
      <c r="I56" s="255"/>
      <c r="J56" s="256"/>
      <c r="K56" s="255"/>
      <c r="L56" s="256"/>
      <c r="M56" s="255"/>
      <c r="N56" s="256"/>
      <c r="O56" s="255"/>
      <c r="P56" s="256"/>
      <c r="Q56" s="255"/>
      <c r="R56" s="256"/>
      <c r="S56" s="255"/>
      <c r="T56" s="256"/>
      <c r="U56" s="257"/>
    </row>
    <row r="57" spans="1:21" ht="31.5" x14ac:dyDescent="0.25">
      <c r="A57" s="81" t="s">
        <v>132</v>
      </c>
      <c r="B57" s="80" t="s">
        <v>126</v>
      </c>
      <c r="C57" s="452">
        <v>1194</v>
      </c>
      <c r="D57" s="452"/>
      <c r="E57" s="452">
        <v>0</v>
      </c>
      <c r="F57" s="452">
        <v>0</v>
      </c>
      <c r="G57" s="452">
        <v>0</v>
      </c>
      <c r="H57" s="452">
        <v>1194</v>
      </c>
      <c r="I57" s="452" t="s">
        <v>529</v>
      </c>
      <c r="J57" s="452"/>
      <c r="K57" s="452">
        <v>1</v>
      </c>
      <c r="L57" s="449"/>
      <c r="M57" s="447"/>
      <c r="N57" s="449"/>
      <c r="O57" s="447"/>
      <c r="P57" s="449"/>
      <c r="Q57" s="447"/>
      <c r="R57" s="449"/>
      <c r="S57" s="447"/>
      <c r="T57" s="449"/>
      <c r="U57" s="450"/>
    </row>
    <row r="58" spans="1:21" ht="36.75" customHeight="1" x14ac:dyDescent="0.25">
      <c r="A58" s="84" t="s">
        <v>58</v>
      </c>
      <c r="B58" s="108" t="s">
        <v>230</v>
      </c>
      <c r="C58" s="258"/>
      <c r="D58" s="259"/>
      <c r="E58" s="259"/>
      <c r="F58" s="259"/>
      <c r="G58" s="256"/>
      <c r="H58" s="256"/>
      <c r="I58" s="255"/>
      <c r="J58" s="256"/>
      <c r="K58" s="255"/>
      <c r="L58" s="256"/>
      <c r="M58" s="255"/>
      <c r="N58" s="256"/>
      <c r="O58" s="255"/>
      <c r="P58" s="256"/>
      <c r="Q58" s="255"/>
      <c r="R58" s="256"/>
      <c r="S58" s="255"/>
      <c r="T58" s="256"/>
      <c r="U58" s="257"/>
    </row>
    <row r="59" spans="1:21" x14ac:dyDescent="0.25">
      <c r="A59" s="84" t="s">
        <v>56</v>
      </c>
      <c r="B59" s="83" t="s">
        <v>131</v>
      </c>
      <c r="C59" s="259"/>
      <c r="D59" s="259"/>
      <c r="E59" s="256"/>
      <c r="F59" s="256"/>
      <c r="G59" s="256"/>
      <c r="H59" s="256"/>
      <c r="I59" s="255"/>
      <c r="J59" s="256"/>
      <c r="K59" s="255"/>
      <c r="L59" s="256"/>
      <c r="M59" s="255"/>
      <c r="N59" s="256"/>
      <c r="O59" s="255"/>
      <c r="P59" s="256"/>
      <c r="Q59" s="255"/>
      <c r="R59" s="256"/>
      <c r="S59" s="255"/>
      <c r="T59" s="256"/>
      <c r="U59" s="257"/>
    </row>
    <row r="60" spans="1:21" x14ac:dyDescent="0.25">
      <c r="A60" s="81" t="s">
        <v>224</v>
      </c>
      <c r="B60" s="82" t="s">
        <v>152</v>
      </c>
      <c r="C60" s="261"/>
      <c r="D60" s="259"/>
      <c r="E60" s="256"/>
      <c r="F60" s="256"/>
      <c r="G60" s="256"/>
      <c r="H60" s="256"/>
      <c r="I60" s="255"/>
      <c r="J60" s="256"/>
      <c r="K60" s="255"/>
      <c r="L60" s="256"/>
      <c r="M60" s="255"/>
      <c r="N60" s="256"/>
      <c r="O60" s="255"/>
      <c r="P60" s="256"/>
      <c r="Q60" s="255"/>
      <c r="R60" s="256"/>
      <c r="S60" s="255"/>
      <c r="T60" s="256"/>
      <c r="U60" s="257"/>
    </row>
    <row r="61" spans="1:21" x14ac:dyDescent="0.25">
      <c r="A61" s="81" t="s">
        <v>225</v>
      </c>
      <c r="B61" s="82" t="s">
        <v>150</v>
      </c>
      <c r="C61" s="261"/>
      <c r="D61" s="259"/>
      <c r="E61" s="256"/>
      <c r="F61" s="256"/>
      <c r="G61" s="256"/>
      <c r="H61" s="256"/>
      <c r="I61" s="255"/>
      <c r="J61" s="256"/>
      <c r="K61" s="255"/>
      <c r="L61" s="256"/>
      <c r="M61" s="255"/>
      <c r="N61" s="256"/>
      <c r="O61" s="255"/>
      <c r="P61" s="256"/>
      <c r="Q61" s="255"/>
      <c r="R61" s="256"/>
      <c r="S61" s="255"/>
      <c r="T61" s="256"/>
      <c r="U61" s="257"/>
    </row>
    <row r="62" spans="1:21" x14ac:dyDescent="0.25">
      <c r="A62" s="81" t="s">
        <v>226</v>
      </c>
      <c r="B62" s="82" t="s">
        <v>148</v>
      </c>
      <c r="C62" s="261"/>
      <c r="D62" s="259"/>
      <c r="E62" s="256"/>
      <c r="F62" s="256"/>
      <c r="G62" s="256"/>
      <c r="H62" s="256"/>
      <c r="I62" s="255"/>
      <c r="J62" s="256"/>
      <c r="K62" s="255"/>
      <c r="L62" s="256"/>
      <c r="M62" s="255"/>
      <c r="N62" s="256"/>
      <c r="O62" s="255"/>
      <c r="P62" s="256"/>
      <c r="Q62" s="255"/>
      <c r="R62" s="256"/>
      <c r="S62" s="255"/>
      <c r="T62" s="256"/>
      <c r="U62" s="257"/>
    </row>
    <row r="63" spans="1:21" x14ac:dyDescent="0.25">
      <c r="A63" s="81" t="s">
        <v>227</v>
      </c>
      <c r="B63" s="82" t="s">
        <v>229</v>
      </c>
      <c r="C63" s="261"/>
      <c r="D63" s="259"/>
      <c r="E63" s="256"/>
      <c r="F63" s="256"/>
      <c r="G63" s="256"/>
      <c r="H63" s="256"/>
      <c r="I63" s="255"/>
      <c r="J63" s="256"/>
      <c r="K63" s="255"/>
      <c r="L63" s="256"/>
      <c r="M63" s="255"/>
      <c r="N63" s="256"/>
      <c r="O63" s="255"/>
      <c r="P63" s="256"/>
      <c r="Q63" s="255"/>
      <c r="R63" s="256"/>
      <c r="S63" s="255"/>
      <c r="T63" s="256"/>
      <c r="U63" s="257"/>
    </row>
    <row r="64" spans="1:21" ht="18.75" x14ac:dyDescent="0.25">
      <c r="A64" s="81" t="s">
        <v>228</v>
      </c>
      <c r="B64" s="80" t="s">
        <v>126</v>
      </c>
      <c r="C64" s="258"/>
      <c r="D64" s="259"/>
      <c r="E64" s="256"/>
      <c r="F64" s="256"/>
      <c r="G64" s="256"/>
      <c r="H64" s="256"/>
      <c r="I64" s="255"/>
      <c r="J64" s="256"/>
      <c r="K64" s="255"/>
      <c r="L64" s="256"/>
      <c r="M64" s="255"/>
      <c r="N64" s="256"/>
      <c r="O64" s="255"/>
      <c r="P64" s="256"/>
      <c r="Q64" s="255"/>
      <c r="R64" s="256"/>
      <c r="S64" s="255"/>
      <c r="T64" s="256"/>
      <c r="U64" s="257"/>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3"/>
      <c r="C66" s="413"/>
      <c r="D66" s="413"/>
      <c r="E66" s="413"/>
      <c r="F66" s="413"/>
      <c r="G66" s="413"/>
      <c r="H66" s="413"/>
      <c r="I66" s="413"/>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4"/>
      <c r="C68" s="414"/>
      <c r="D68" s="414"/>
      <c r="E68" s="414"/>
      <c r="F68" s="414"/>
      <c r="G68" s="414"/>
      <c r="H68" s="414"/>
      <c r="I68" s="414"/>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3"/>
      <c r="C70" s="413"/>
      <c r="D70" s="413"/>
      <c r="E70" s="413"/>
      <c r="F70" s="413"/>
      <c r="G70" s="413"/>
      <c r="H70" s="413"/>
      <c r="I70" s="413"/>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3"/>
      <c r="C72" s="413"/>
      <c r="D72" s="413"/>
      <c r="E72" s="413"/>
      <c r="F72" s="413"/>
      <c r="G72" s="413"/>
      <c r="H72" s="413"/>
      <c r="I72" s="413"/>
      <c r="J72" s="72"/>
      <c r="K72" s="72"/>
      <c r="L72" s="68"/>
      <c r="M72" s="68"/>
      <c r="N72" s="74"/>
      <c r="O72" s="68"/>
      <c r="P72" s="68"/>
      <c r="Q72" s="68"/>
      <c r="R72" s="68"/>
      <c r="S72" s="68"/>
      <c r="T72" s="68"/>
    </row>
    <row r="73" spans="1:20" ht="32.25" customHeight="1" x14ac:dyDescent="0.25">
      <c r="A73" s="68"/>
      <c r="B73" s="414"/>
      <c r="C73" s="414"/>
      <c r="D73" s="414"/>
      <c r="E73" s="414"/>
      <c r="F73" s="414"/>
      <c r="G73" s="414"/>
      <c r="H73" s="414"/>
      <c r="I73" s="414"/>
      <c r="J73" s="73"/>
      <c r="K73" s="73"/>
      <c r="L73" s="68"/>
      <c r="M73" s="68"/>
      <c r="N73" s="68"/>
      <c r="O73" s="68"/>
      <c r="P73" s="68"/>
      <c r="Q73" s="68"/>
      <c r="R73" s="68"/>
      <c r="S73" s="68"/>
      <c r="T73" s="68"/>
    </row>
    <row r="74" spans="1:20" ht="51.75" customHeight="1" x14ac:dyDescent="0.25">
      <c r="A74" s="68"/>
      <c r="B74" s="413"/>
      <c r="C74" s="413"/>
      <c r="D74" s="413"/>
      <c r="E74" s="413"/>
      <c r="F74" s="413"/>
      <c r="G74" s="413"/>
      <c r="H74" s="413"/>
      <c r="I74" s="413"/>
      <c r="J74" s="72"/>
      <c r="K74" s="72"/>
      <c r="L74" s="68"/>
      <c r="M74" s="68"/>
      <c r="N74" s="68"/>
      <c r="O74" s="68"/>
      <c r="P74" s="68"/>
      <c r="Q74" s="68"/>
      <c r="R74" s="68"/>
      <c r="S74" s="68"/>
      <c r="T74" s="68"/>
    </row>
    <row r="75" spans="1:20" ht="21.75" customHeight="1" x14ac:dyDescent="0.25">
      <c r="A75" s="68"/>
      <c r="B75" s="411"/>
      <c r="C75" s="411"/>
      <c r="D75" s="411"/>
      <c r="E75" s="411"/>
      <c r="F75" s="411"/>
      <c r="G75" s="411"/>
      <c r="H75" s="411"/>
      <c r="I75" s="411"/>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2"/>
      <c r="C77" s="412"/>
      <c r="D77" s="412"/>
      <c r="E77" s="412"/>
      <c r="F77" s="412"/>
      <c r="G77" s="412"/>
      <c r="H77" s="412"/>
      <c r="I77" s="412"/>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V6" s="15"/>
    </row>
    <row r="7" spans="1:48" ht="18.75" x14ac:dyDescent="0.25">
      <c r="A7" s="270" t="s">
        <v>9</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x14ac:dyDescent="0.25">
      <c r="A9" s="274" t="str">
        <f>'1. паспорт местоположение'!A9:C9</f>
        <v>ОАО "Рыбинская городская электросеть"</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67" t="s">
        <v>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x14ac:dyDescent="0.25">
      <c r="A12" s="274" t="str">
        <f>'1. паспорт местоположение'!A12:C12</f>
        <v>N_2025_РГЭ_19</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67" t="s">
        <v>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ht="15" customHeight="1" x14ac:dyDescent="0.25">
      <c r="A15" s="274" t="str">
        <f>'1. паспорт местоположение'!A15:C15</f>
        <v xml:space="preserve">Установка приборов учета на фидерах, ТП, РП, г. Рыбинск Ярославской области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row>
    <row r="18" spans="1:48" ht="14.25" customHeight="1"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c r="AS18" s="310"/>
      <c r="AT18" s="310"/>
      <c r="AU18" s="310"/>
      <c r="AV18" s="310"/>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s="26" customFormat="1"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c r="AS20" s="311"/>
      <c r="AT20" s="311"/>
      <c r="AU20" s="311"/>
      <c r="AV20" s="311"/>
    </row>
    <row r="21" spans="1:48" s="26" customFormat="1" x14ac:dyDescent="0.25">
      <c r="A21" s="415" t="s">
        <v>477</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6" customFormat="1" ht="58.5" customHeight="1" x14ac:dyDescent="0.25">
      <c r="A22" s="416" t="s">
        <v>52</v>
      </c>
      <c r="B22" s="419" t="s">
        <v>24</v>
      </c>
      <c r="C22" s="416" t="s">
        <v>51</v>
      </c>
      <c r="D22" s="416" t="s">
        <v>50</v>
      </c>
      <c r="E22" s="422" t="s">
        <v>488</v>
      </c>
      <c r="F22" s="423"/>
      <c r="G22" s="423"/>
      <c r="H22" s="423"/>
      <c r="I22" s="423"/>
      <c r="J22" s="423"/>
      <c r="K22" s="423"/>
      <c r="L22" s="424"/>
      <c r="M22" s="416" t="s">
        <v>49</v>
      </c>
      <c r="N22" s="416" t="s">
        <v>48</v>
      </c>
      <c r="O22" s="416" t="s">
        <v>47</v>
      </c>
      <c r="P22" s="425" t="s">
        <v>238</v>
      </c>
      <c r="Q22" s="425" t="s">
        <v>46</v>
      </c>
      <c r="R22" s="425" t="s">
        <v>45</v>
      </c>
      <c r="S22" s="425" t="s">
        <v>44</v>
      </c>
      <c r="T22" s="425"/>
      <c r="U22" s="426" t="s">
        <v>43</v>
      </c>
      <c r="V22" s="426" t="s">
        <v>42</v>
      </c>
      <c r="W22" s="425" t="s">
        <v>41</v>
      </c>
      <c r="X22" s="425" t="s">
        <v>40</v>
      </c>
      <c r="Y22" s="425" t="s">
        <v>39</v>
      </c>
      <c r="Z22" s="439" t="s">
        <v>38</v>
      </c>
      <c r="AA22" s="425" t="s">
        <v>37</v>
      </c>
      <c r="AB22" s="425" t="s">
        <v>36</v>
      </c>
      <c r="AC22" s="425" t="s">
        <v>35</v>
      </c>
      <c r="AD22" s="425" t="s">
        <v>34</v>
      </c>
      <c r="AE22" s="425" t="s">
        <v>33</v>
      </c>
      <c r="AF22" s="425" t="s">
        <v>32</v>
      </c>
      <c r="AG22" s="425"/>
      <c r="AH22" s="425"/>
      <c r="AI22" s="425"/>
      <c r="AJ22" s="425"/>
      <c r="AK22" s="425"/>
      <c r="AL22" s="425" t="s">
        <v>31</v>
      </c>
      <c r="AM22" s="425"/>
      <c r="AN22" s="425"/>
      <c r="AO22" s="425"/>
      <c r="AP22" s="425" t="s">
        <v>30</v>
      </c>
      <c r="AQ22" s="425"/>
      <c r="AR22" s="425" t="s">
        <v>29</v>
      </c>
      <c r="AS22" s="425" t="s">
        <v>28</v>
      </c>
      <c r="AT22" s="425" t="s">
        <v>27</v>
      </c>
      <c r="AU22" s="425" t="s">
        <v>26</v>
      </c>
      <c r="AV22" s="429" t="s">
        <v>25</v>
      </c>
    </row>
    <row r="23" spans="1:48" s="26" customFormat="1" ht="64.5" customHeight="1" x14ac:dyDescent="0.25">
      <c r="A23" s="417"/>
      <c r="B23" s="420"/>
      <c r="C23" s="417"/>
      <c r="D23" s="417"/>
      <c r="E23" s="431" t="s">
        <v>23</v>
      </c>
      <c r="F23" s="433" t="s">
        <v>130</v>
      </c>
      <c r="G23" s="433" t="s">
        <v>129</v>
      </c>
      <c r="H23" s="433" t="s">
        <v>128</v>
      </c>
      <c r="I23" s="437" t="s">
        <v>397</v>
      </c>
      <c r="J23" s="437" t="s">
        <v>398</v>
      </c>
      <c r="K23" s="437" t="s">
        <v>399</v>
      </c>
      <c r="L23" s="433" t="s">
        <v>80</v>
      </c>
      <c r="M23" s="417"/>
      <c r="N23" s="417"/>
      <c r="O23" s="417"/>
      <c r="P23" s="425"/>
      <c r="Q23" s="425"/>
      <c r="R23" s="425"/>
      <c r="S23" s="435" t="s">
        <v>2</v>
      </c>
      <c r="T23" s="435" t="s">
        <v>11</v>
      </c>
      <c r="U23" s="426"/>
      <c r="V23" s="426"/>
      <c r="W23" s="425"/>
      <c r="X23" s="425"/>
      <c r="Y23" s="425"/>
      <c r="Z23" s="425"/>
      <c r="AA23" s="425"/>
      <c r="AB23" s="425"/>
      <c r="AC23" s="425"/>
      <c r="AD23" s="425"/>
      <c r="AE23" s="425"/>
      <c r="AF23" s="425" t="s">
        <v>22</v>
      </c>
      <c r="AG23" s="425"/>
      <c r="AH23" s="425" t="s">
        <v>21</v>
      </c>
      <c r="AI23" s="425"/>
      <c r="AJ23" s="416" t="s">
        <v>20</v>
      </c>
      <c r="AK23" s="416" t="s">
        <v>19</v>
      </c>
      <c r="AL23" s="416" t="s">
        <v>18</v>
      </c>
      <c r="AM23" s="416" t="s">
        <v>17</v>
      </c>
      <c r="AN23" s="416" t="s">
        <v>16</v>
      </c>
      <c r="AO23" s="416" t="s">
        <v>15</v>
      </c>
      <c r="AP23" s="416" t="s">
        <v>14</v>
      </c>
      <c r="AQ23" s="427" t="s">
        <v>11</v>
      </c>
      <c r="AR23" s="425"/>
      <c r="AS23" s="425"/>
      <c r="AT23" s="425"/>
      <c r="AU23" s="425"/>
      <c r="AV23" s="430"/>
    </row>
    <row r="24" spans="1:48" s="26" customFormat="1"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94" t="s">
        <v>13</v>
      </c>
      <c r="AG24" s="194" t="s">
        <v>12</v>
      </c>
      <c r="AH24" s="195" t="s">
        <v>2</v>
      </c>
      <c r="AI24" s="195" t="s">
        <v>11</v>
      </c>
      <c r="AJ24" s="418"/>
      <c r="AK24" s="418"/>
      <c r="AL24" s="418"/>
      <c r="AM24" s="418"/>
      <c r="AN24" s="418"/>
      <c r="AO24" s="418"/>
      <c r="AP24" s="418"/>
      <c r="AQ24" s="428"/>
      <c r="AR24" s="425"/>
      <c r="AS24" s="425"/>
      <c r="AT24" s="425"/>
      <c r="AU24" s="425"/>
      <c r="AV24" s="43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B27" sqref="B27"/>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0" t="str">
        <f>'1. паспорт местоположение'!A5:C5</f>
        <v>Год раскрытия информации: 2025 год</v>
      </c>
      <c r="B5" s="440"/>
      <c r="C5" s="92"/>
      <c r="D5" s="92"/>
      <c r="E5" s="92"/>
      <c r="F5" s="92"/>
      <c r="G5" s="92"/>
      <c r="H5" s="92"/>
    </row>
    <row r="6" spans="1:8" ht="18.75" x14ac:dyDescent="0.3">
      <c r="A6" s="199"/>
      <c r="B6" s="199"/>
      <c r="C6" s="199"/>
      <c r="D6" s="199"/>
      <c r="E6" s="199"/>
      <c r="F6" s="199"/>
      <c r="G6" s="199"/>
      <c r="H6" s="199"/>
    </row>
    <row r="7" spans="1:8" ht="18.75" x14ac:dyDescent="0.25">
      <c r="A7" s="270" t="s">
        <v>9</v>
      </c>
      <c r="B7" s="270"/>
      <c r="C7" s="198"/>
      <c r="D7" s="198"/>
      <c r="E7" s="198"/>
      <c r="F7" s="198"/>
      <c r="G7" s="198"/>
      <c r="H7" s="198"/>
    </row>
    <row r="8" spans="1:8" ht="18.75" x14ac:dyDescent="0.25">
      <c r="A8" s="198"/>
      <c r="B8" s="198"/>
      <c r="C8" s="198"/>
      <c r="D8" s="198"/>
      <c r="E8" s="198"/>
      <c r="F8" s="198"/>
      <c r="G8" s="198"/>
      <c r="H8" s="198"/>
    </row>
    <row r="9" spans="1:8" x14ac:dyDescent="0.25">
      <c r="A9" s="274" t="str">
        <f>'1. паспорт местоположение'!A9:C9</f>
        <v>ОАО "Рыбинская городская электросеть"</v>
      </c>
      <c r="B9" s="274"/>
      <c r="C9" s="196"/>
      <c r="D9" s="196"/>
      <c r="E9" s="196"/>
      <c r="F9" s="196"/>
      <c r="G9" s="196"/>
      <c r="H9" s="196"/>
    </row>
    <row r="10" spans="1:8" x14ac:dyDescent="0.25">
      <c r="A10" s="267" t="s">
        <v>8</v>
      </c>
      <c r="B10" s="267"/>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4" t="str">
        <f>'1. паспорт местоположение'!A12:C12</f>
        <v>N_2025_РГЭ_19</v>
      </c>
      <c r="B12" s="274"/>
      <c r="C12" s="196"/>
      <c r="D12" s="196"/>
      <c r="E12" s="196"/>
      <c r="F12" s="196"/>
      <c r="G12" s="196"/>
      <c r="H12" s="196"/>
    </row>
    <row r="13" spans="1:8" x14ac:dyDescent="0.25">
      <c r="A13" s="267" t="s">
        <v>7</v>
      </c>
      <c r="B13" s="267"/>
      <c r="C13" s="197"/>
      <c r="D13" s="197"/>
      <c r="E13" s="197"/>
      <c r="F13" s="197"/>
      <c r="G13" s="197"/>
      <c r="H13" s="197"/>
    </row>
    <row r="14" spans="1:8" ht="18.75" x14ac:dyDescent="0.25">
      <c r="A14" s="11"/>
      <c r="B14" s="11"/>
      <c r="C14" s="11"/>
      <c r="D14" s="11"/>
      <c r="E14" s="11"/>
      <c r="F14" s="11"/>
      <c r="G14" s="11"/>
      <c r="H14" s="11"/>
    </row>
    <row r="15" spans="1:8" ht="33.75" customHeight="1" x14ac:dyDescent="0.25">
      <c r="A15" s="309" t="str">
        <f>'1. паспорт местоположение'!A15:C15</f>
        <v xml:space="preserve">Установка приборов учета на фидерах, ТП, РП, г. Рыбинск Ярославской области </v>
      </c>
      <c r="B15" s="309"/>
      <c r="C15" s="196"/>
      <c r="D15" s="196"/>
      <c r="E15" s="196"/>
      <c r="F15" s="196"/>
      <c r="G15" s="196"/>
      <c r="H15" s="196"/>
    </row>
    <row r="16" spans="1:8" x14ac:dyDescent="0.25">
      <c r="A16" s="267" t="s">
        <v>6</v>
      </c>
      <c r="B16" s="267"/>
      <c r="C16" s="197"/>
      <c r="D16" s="197"/>
      <c r="E16" s="197"/>
      <c r="F16" s="197"/>
      <c r="G16" s="197"/>
      <c r="H16" s="197"/>
    </row>
    <row r="17" spans="1:2" x14ac:dyDescent="0.25">
      <c r="B17" s="167"/>
    </row>
    <row r="18" spans="1:2" ht="33.75" customHeight="1" x14ac:dyDescent="0.25">
      <c r="A18" s="444" t="s">
        <v>478</v>
      </c>
      <c r="B18" s="445"/>
    </row>
    <row r="19" spans="1:2" x14ac:dyDescent="0.25">
      <c r="B19" s="47"/>
    </row>
    <row r="20" spans="1:2" ht="16.5" thickBot="1" x14ac:dyDescent="0.3">
      <c r="B20" s="168"/>
    </row>
    <row r="21" spans="1:2" ht="16.5" thickBot="1" x14ac:dyDescent="0.3">
      <c r="A21" s="169" t="s">
        <v>348</v>
      </c>
      <c r="B21" s="170" t="s">
        <v>523</v>
      </c>
    </row>
    <row r="22" spans="1:2" ht="16.5" thickBot="1" x14ac:dyDescent="0.3">
      <c r="A22" s="169" t="s">
        <v>349</v>
      </c>
      <c r="B22" s="170" t="s">
        <v>511</v>
      </c>
    </row>
    <row r="23" spans="1:2" ht="16.5" thickBot="1" x14ac:dyDescent="0.3">
      <c r="A23" s="169" t="s">
        <v>320</v>
      </c>
      <c r="B23" s="171" t="s">
        <v>524</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517</v>
      </c>
      <c r="B27" s="453">
        <v>21.46</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1"/>
    </row>
    <row r="57" spans="1:2" x14ac:dyDescent="0.25">
      <c r="A57" s="179" t="s">
        <v>373</v>
      </c>
      <c r="B57" s="442"/>
    </row>
    <row r="58" spans="1:2" x14ac:dyDescent="0.25">
      <c r="A58" s="179" t="s">
        <v>374</v>
      </c>
      <c r="B58" s="442"/>
    </row>
    <row r="59" spans="1:2" x14ac:dyDescent="0.25">
      <c r="A59" s="179" t="s">
        <v>375</v>
      </c>
      <c r="B59" s="442"/>
    </row>
    <row r="60" spans="1:2" x14ac:dyDescent="0.25">
      <c r="A60" s="179" t="s">
        <v>376</v>
      </c>
      <c r="B60" s="442"/>
    </row>
    <row r="61" spans="1:2" ht="66.75" customHeight="1" thickBot="1" x14ac:dyDescent="0.3">
      <c r="A61" s="180" t="s">
        <v>377</v>
      </c>
      <c r="B61" s="443"/>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1" t="s">
        <v>341</v>
      </c>
    </row>
    <row r="74" spans="1:2" x14ac:dyDescent="0.25">
      <c r="A74" s="179" t="s">
        <v>389</v>
      </c>
      <c r="B74" s="442"/>
    </row>
    <row r="75" spans="1:2" x14ac:dyDescent="0.25">
      <c r="A75" s="179" t="s">
        <v>390</v>
      </c>
      <c r="B75" s="442"/>
    </row>
    <row r="76" spans="1:2" x14ac:dyDescent="0.25">
      <c r="A76" s="179" t="s">
        <v>391</v>
      </c>
      <c r="B76" s="442"/>
    </row>
    <row r="77" spans="1:2" x14ac:dyDescent="0.25">
      <c r="A77" s="179" t="s">
        <v>392</v>
      </c>
      <c r="B77" s="442"/>
    </row>
    <row r="78" spans="1:2" ht="16.5" thickBot="1" x14ac:dyDescent="0.3">
      <c r="A78" s="187" t="s">
        <v>393</v>
      </c>
      <c r="B78" s="443"/>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70" t="s">
        <v>9</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74" t="str">
        <f>'1. паспорт местоположение'!A9:C9</f>
        <v>ОАО "Рыбинская городская электросеть"</v>
      </c>
      <c r="B8" s="274"/>
      <c r="C8" s="274"/>
      <c r="D8" s="274"/>
      <c r="E8" s="274"/>
      <c r="F8" s="274"/>
      <c r="G8" s="274"/>
      <c r="H8" s="274"/>
      <c r="I8" s="274"/>
      <c r="J8" s="274"/>
      <c r="K8" s="274"/>
      <c r="L8" s="274"/>
      <c r="M8" s="274"/>
      <c r="N8" s="274"/>
      <c r="O8" s="274"/>
      <c r="P8" s="274"/>
      <c r="Q8" s="274"/>
      <c r="R8" s="274"/>
      <c r="S8" s="274"/>
      <c r="T8" s="13"/>
      <c r="U8" s="13"/>
      <c r="V8" s="13"/>
      <c r="W8" s="13"/>
      <c r="X8" s="13"/>
      <c r="Y8" s="13"/>
      <c r="Z8" s="13"/>
      <c r="AA8" s="13"/>
      <c r="AB8" s="13"/>
    </row>
    <row r="9" spans="1:28" s="12" customFormat="1" ht="18.75" x14ac:dyDescent="0.2">
      <c r="A9" s="267" t="s">
        <v>8</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74" t="str">
        <f>'1. паспорт местоположение'!A12:C12</f>
        <v>N_2025_РГЭ_19</v>
      </c>
      <c r="B11" s="274"/>
      <c r="C11" s="274"/>
      <c r="D11" s="274"/>
      <c r="E11" s="274"/>
      <c r="F11" s="274"/>
      <c r="G11" s="274"/>
      <c r="H11" s="274"/>
      <c r="I11" s="274"/>
      <c r="J11" s="274"/>
      <c r="K11" s="274"/>
      <c r="L11" s="274"/>
      <c r="M11" s="274"/>
      <c r="N11" s="274"/>
      <c r="O11" s="274"/>
      <c r="P11" s="274"/>
      <c r="Q11" s="274"/>
      <c r="R11" s="274"/>
      <c r="S11" s="274"/>
      <c r="T11" s="13"/>
      <c r="U11" s="13"/>
      <c r="V11" s="13"/>
      <c r="W11" s="13"/>
      <c r="X11" s="13"/>
      <c r="Y11" s="13"/>
      <c r="Z11" s="13"/>
      <c r="AA11" s="13"/>
      <c r="AB11" s="13"/>
    </row>
    <row r="12" spans="1:28" s="12" customFormat="1" ht="18.75" x14ac:dyDescent="0.2">
      <c r="A12" s="267" t="s">
        <v>7</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10"/>
      <c r="U13" s="10"/>
      <c r="V13" s="10"/>
      <c r="W13" s="10"/>
      <c r="X13" s="10"/>
      <c r="Y13" s="10"/>
      <c r="Z13" s="10"/>
      <c r="AA13" s="10"/>
      <c r="AB13" s="10"/>
    </row>
    <row r="14" spans="1:28" s="3" customFormat="1" ht="12" x14ac:dyDescent="0.2">
      <c r="A14" s="274" t="str">
        <f>'1. паспорт местоположение'!A15:C15</f>
        <v xml:space="preserve">Установка приборов учета на фидерах, ТП, РП, г. Рыбинск Ярославской области </v>
      </c>
      <c r="B14" s="274"/>
      <c r="C14" s="274"/>
      <c r="D14" s="274"/>
      <c r="E14" s="274"/>
      <c r="F14" s="274"/>
      <c r="G14" s="274"/>
      <c r="H14" s="274"/>
      <c r="I14" s="274"/>
      <c r="J14" s="274"/>
      <c r="K14" s="274"/>
      <c r="L14" s="274"/>
      <c r="M14" s="274"/>
      <c r="N14" s="274"/>
      <c r="O14" s="274"/>
      <c r="P14" s="274"/>
      <c r="Q14" s="274"/>
      <c r="R14" s="274"/>
      <c r="S14" s="274"/>
      <c r="T14" s="8"/>
      <c r="U14" s="8"/>
      <c r="V14" s="8"/>
      <c r="W14" s="8"/>
      <c r="X14" s="8"/>
      <c r="Y14" s="8"/>
      <c r="Z14" s="8"/>
      <c r="AA14" s="8"/>
      <c r="AB14" s="8"/>
    </row>
    <row r="15" spans="1:28" s="3" customFormat="1" ht="15" customHeight="1" x14ac:dyDescent="0.2">
      <c r="A15" s="267" t="s">
        <v>6</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68" t="s">
        <v>454</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78" t="s">
        <v>5</v>
      </c>
      <c r="B19" s="278" t="s">
        <v>108</v>
      </c>
      <c r="C19" s="279" t="s">
        <v>347</v>
      </c>
      <c r="D19" s="278" t="s">
        <v>346</v>
      </c>
      <c r="E19" s="278" t="s">
        <v>107</v>
      </c>
      <c r="F19" s="278" t="s">
        <v>106</v>
      </c>
      <c r="G19" s="278" t="s">
        <v>342</v>
      </c>
      <c r="H19" s="278" t="s">
        <v>105</v>
      </c>
      <c r="I19" s="278" t="s">
        <v>104</v>
      </c>
      <c r="J19" s="278" t="s">
        <v>103</v>
      </c>
      <c r="K19" s="278" t="s">
        <v>102</v>
      </c>
      <c r="L19" s="278" t="s">
        <v>101</v>
      </c>
      <c r="M19" s="278" t="s">
        <v>100</v>
      </c>
      <c r="N19" s="278" t="s">
        <v>99</v>
      </c>
      <c r="O19" s="278" t="s">
        <v>98</v>
      </c>
      <c r="P19" s="278" t="s">
        <v>97</v>
      </c>
      <c r="Q19" s="278" t="s">
        <v>345</v>
      </c>
      <c r="R19" s="278"/>
      <c r="S19" s="281" t="s">
        <v>446</v>
      </c>
      <c r="T19" s="4"/>
      <c r="U19" s="4"/>
      <c r="V19" s="4"/>
      <c r="W19" s="4"/>
      <c r="X19" s="4"/>
      <c r="Y19" s="4"/>
    </row>
    <row r="20" spans="1:28" s="3" customFormat="1" ht="180.75" customHeight="1" x14ac:dyDescent="0.2">
      <c r="A20" s="278"/>
      <c r="B20" s="278"/>
      <c r="C20" s="280"/>
      <c r="D20" s="278"/>
      <c r="E20" s="278"/>
      <c r="F20" s="278"/>
      <c r="G20" s="278"/>
      <c r="H20" s="278"/>
      <c r="I20" s="278"/>
      <c r="J20" s="278"/>
      <c r="K20" s="278"/>
      <c r="L20" s="278"/>
      <c r="M20" s="278"/>
      <c r="N20" s="278"/>
      <c r="O20" s="278"/>
      <c r="P20" s="278"/>
      <c r="Q20" s="45" t="s">
        <v>343</v>
      </c>
      <c r="R20" s="46" t="s">
        <v>344</v>
      </c>
      <c r="S20" s="281"/>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7"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6" t="str">
        <f>'1. паспорт местоположение'!A5:C5</f>
        <v>Год раскрытия информации: 2025 год</v>
      </c>
      <c r="B6" s="266"/>
      <c r="C6" s="266"/>
      <c r="D6" s="266"/>
      <c r="E6" s="266"/>
      <c r="F6" s="266"/>
      <c r="G6" s="266"/>
      <c r="H6" s="266"/>
      <c r="I6" s="266"/>
      <c r="J6" s="266"/>
      <c r="K6" s="266"/>
      <c r="L6" s="266"/>
      <c r="M6" s="266"/>
      <c r="N6" s="266"/>
      <c r="O6" s="266"/>
      <c r="P6" s="266"/>
      <c r="Q6" s="266"/>
      <c r="R6" s="266"/>
      <c r="S6" s="266"/>
      <c r="T6" s="266"/>
    </row>
    <row r="7" spans="1:20" s="12" customFormat="1" x14ac:dyDescent="0.2">
      <c r="A7" s="17"/>
      <c r="H7" s="16"/>
    </row>
    <row r="8" spans="1:20" s="12" customFormat="1" ht="18.75" x14ac:dyDescent="0.2">
      <c r="A8" s="270" t="s">
        <v>9</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74" t="str">
        <f>'1. паспорт местоположение'!A9:C9</f>
        <v>ОАО "Рыбинская городская электросеть"</v>
      </c>
      <c r="B10" s="274"/>
      <c r="C10" s="274"/>
      <c r="D10" s="274"/>
      <c r="E10" s="274"/>
      <c r="F10" s="274"/>
      <c r="G10" s="274"/>
      <c r="H10" s="274"/>
      <c r="I10" s="274"/>
      <c r="J10" s="274"/>
      <c r="K10" s="274"/>
      <c r="L10" s="274"/>
      <c r="M10" s="274"/>
      <c r="N10" s="274"/>
      <c r="O10" s="274"/>
      <c r="P10" s="274"/>
      <c r="Q10" s="274"/>
      <c r="R10" s="274"/>
      <c r="S10" s="274"/>
      <c r="T10" s="274"/>
    </row>
    <row r="11" spans="1:20" s="12" customFormat="1" ht="18.75" customHeight="1" x14ac:dyDescent="0.2">
      <c r="A11" s="267" t="s">
        <v>8</v>
      </c>
      <c r="B11" s="267"/>
      <c r="C11" s="267"/>
      <c r="D11" s="267"/>
      <c r="E11" s="267"/>
      <c r="F11" s="267"/>
      <c r="G11" s="267"/>
      <c r="H11" s="267"/>
      <c r="I11" s="267"/>
      <c r="J11" s="267"/>
      <c r="K11" s="267"/>
      <c r="L11" s="267"/>
      <c r="M11" s="267"/>
      <c r="N11" s="267"/>
      <c r="O11" s="267"/>
      <c r="P11" s="267"/>
      <c r="Q11" s="267"/>
      <c r="R11" s="267"/>
      <c r="S11" s="267"/>
      <c r="T11" s="267"/>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74" t="str">
        <f>'1. паспорт местоположение'!A12:C12</f>
        <v>N_2025_РГЭ_19</v>
      </c>
      <c r="B13" s="274"/>
      <c r="C13" s="274"/>
      <c r="D13" s="274"/>
      <c r="E13" s="274"/>
      <c r="F13" s="274"/>
      <c r="G13" s="274"/>
      <c r="H13" s="274"/>
      <c r="I13" s="274"/>
      <c r="J13" s="274"/>
      <c r="K13" s="274"/>
      <c r="L13" s="274"/>
      <c r="M13" s="274"/>
      <c r="N13" s="274"/>
      <c r="O13" s="274"/>
      <c r="P13" s="274"/>
      <c r="Q13" s="274"/>
      <c r="R13" s="274"/>
      <c r="S13" s="274"/>
      <c r="T13" s="274"/>
    </row>
    <row r="14" spans="1:20" s="12" customFormat="1" ht="18.75" customHeight="1" x14ac:dyDescent="0.2">
      <c r="A14" s="267" t="s">
        <v>7</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3" customFormat="1" ht="37.5" customHeight="1" x14ac:dyDescent="0.2">
      <c r="A16" s="285" t="str">
        <f>'1. паспорт местоположение'!A15:C15</f>
        <v xml:space="preserve">Установка приборов учета на фидерах, ТП, РП, г. Рыбинск Ярославской области </v>
      </c>
      <c r="B16" s="285"/>
      <c r="C16" s="285"/>
      <c r="D16" s="285"/>
      <c r="E16" s="285"/>
      <c r="F16" s="285"/>
      <c r="G16" s="285"/>
      <c r="H16" s="285"/>
      <c r="I16" s="285"/>
      <c r="J16" s="285"/>
      <c r="K16" s="285"/>
      <c r="L16" s="285"/>
      <c r="M16" s="285"/>
      <c r="N16" s="285"/>
      <c r="O16" s="285"/>
      <c r="P16" s="285"/>
      <c r="Q16" s="285"/>
      <c r="R16" s="285"/>
      <c r="S16" s="285"/>
      <c r="T16" s="285"/>
    </row>
    <row r="17" spans="1:113" s="3" customFormat="1" ht="15" customHeight="1" x14ac:dyDescent="0.2">
      <c r="A17" s="267" t="s">
        <v>6</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69" t="s">
        <v>458</v>
      </c>
      <c r="B19" s="269"/>
      <c r="C19" s="269"/>
      <c r="D19" s="269"/>
      <c r="E19" s="269"/>
      <c r="F19" s="269"/>
      <c r="G19" s="269"/>
      <c r="H19" s="269"/>
      <c r="I19" s="269"/>
      <c r="J19" s="269"/>
      <c r="K19" s="269"/>
      <c r="L19" s="269"/>
      <c r="M19" s="269"/>
      <c r="N19" s="269"/>
      <c r="O19" s="269"/>
      <c r="P19" s="269"/>
      <c r="Q19" s="269"/>
      <c r="R19" s="269"/>
      <c r="S19" s="269"/>
      <c r="T19" s="269"/>
    </row>
    <row r="20" spans="1:113" s="63"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5</v>
      </c>
      <c r="B21" s="290" t="s">
        <v>223</v>
      </c>
      <c r="C21" s="291"/>
      <c r="D21" s="294" t="s">
        <v>120</v>
      </c>
      <c r="E21" s="290" t="s">
        <v>487</v>
      </c>
      <c r="F21" s="291"/>
      <c r="G21" s="290" t="s">
        <v>243</v>
      </c>
      <c r="H21" s="291"/>
      <c r="I21" s="290" t="s">
        <v>119</v>
      </c>
      <c r="J21" s="291"/>
      <c r="K21" s="294" t="s">
        <v>118</v>
      </c>
      <c r="L21" s="290" t="s">
        <v>117</v>
      </c>
      <c r="M21" s="291"/>
      <c r="N21" s="290" t="s">
        <v>483</v>
      </c>
      <c r="O21" s="291"/>
      <c r="P21" s="294" t="s">
        <v>116</v>
      </c>
      <c r="Q21" s="282" t="s">
        <v>115</v>
      </c>
      <c r="R21" s="283"/>
      <c r="S21" s="282" t="s">
        <v>114</v>
      </c>
      <c r="T21" s="284"/>
    </row>
    <row r="22" spans="1:113" ht="204.75" customHeight="1" x14ac:dyDescent="0.25">
      <c r="A22" s="288"/>
      <c r="B22" s="292"/>
      <c r="C22" s="293"/>
      <c r="D22" s="297"/>
      <c r="E22" s="292"/>
      <c r="F22" s="293"/>
      <c r="G22" s="292"/>
      <c r="H22" s="293"/>
      <c r="I22" s="292"/>
      <c r="J22" s="293"/>
      <c r="K22" s="295"/>
      <c r="L22" s="292"/>
      <c r="M22" s="293"/>
      <c r="N22" s="292"/>
      <c r="O22" s="293"/>
      <c r="P22" s="295"/>
      <c r="Q22" s="119" t="s">
        <v>113</v>
      </c>
      <c r="R22" s="119" t="s">
        <v>457</v>
      </c>
      <c r="S22" s="119" t="s">
        <v>112</v>
      </c>
      <c r="T22" s="119" t="s">
        <v>111</v>
      </c>
    </row>
    <row r="23" spans="1:113" ht="51.75" customHeight="1" x14ac:dyDescent="0.25">
      <c r="A23" s="289"/>
      <c r="B23" s="211" t="s">
        <v>109</v>
      </c>
      <c r="C23" s="211" t="s">
        <v>110</v>
      </c>
      <c r="D23" s="295"/>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96"/>
      <c r="C27" s="296"/>
      <c r="D27" s="296"/>
      <c r="E27" s="296"/>
      <c r="F27" s="296"/>
      <c r="G27" s="296"/>
      <c r="H27" s="296"/>
      <c r="I27" s="296"/>
      <c r="J27" s="296"/>
      <c r="K27" s="296"/>
      <c r="L27" s="296"/>
      <c r="M27" s="296"/>
      <c r="N27" s="296"/>
      <c r="O27" s="296"/>
      <c r="P27" s="296"/>
      <c r="Q27" s="296"/>
      <c r="R27" s="296"/>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0" t="s">
        <v>9</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8" t="s">
        <v>510</v>
      </c>
      <c r="F9" s="298"/>
      <c r="G9" s="298"/>
      <c r="H9" s="298"/>
      <c r="I9" s="298"/>
      <c r="J9" s="298"/>
      <c r="K9" s="298"/>
      <c r="L9" s="298"/>
      <c r="M9" s="298"/>
      <c r="N9" s="298"/>
      <c r="O9" s="298"/>
      <c r="P9" s="298"/>
      <c r="Q9" s="298"/>
      <c r="R9" s="298"/>
      <c r="S9" s="298"/>
      <c r="T9" s="298"/>
      <c r="U9" s="298"/>
      <c r="V9" s="298"/>
      <c r="W9" s="298"/>
      <c r="X9" s="298"/>
      <c r="Y9" s="298"/>
    </row>
    <row r="10" spans="1:27" s="12" customFormat="1" ht="18.75" customHeight="1" x14ac:dyDescent="0.2">
      <c r="E10" s="267" t="s">
        <v>8</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x14ac:dyDescent="0.2">
      <c r="E11" s="299"/>
      <c r="F11" s="299"/>
      <c r="G11" s="299"/>
      <c r="H11" s="299"/>
      <c r="I11" s="299"/>
      <c r="J11" s="299"/>
      <c r="K11" s="299"/>
      <c r="L11" s="299"/>
      <c r="M11" s="299"/>
      <c r="N11" s="299"/>
      <c r="O11" s="299"/>
      <c r="P11" s="299"/>
      <c r="Q11" s="299"/>
      <c r="R11" s="299"/>
      <c r="S11" s="299"/>
      <c r="T11" s="299"/>
      <c r="U11" s="299"/>
      <c r="V11" s="299"/>
      <c r="W11" s="299"/>
      <c r="X11" s="299"/>
      <c r="Y11" s="299"/>
    </row>
    <row r="12" spans="1:27" s="12" customFormat="1" ht="18.75" customHeight="1" x14ac:dyDescent="0.2">
      <c r="A12" s="300" t="str">
        <f>'1. паспорт местоположение'!A12:C12</f>
        <v>N_2025_РГЭ_19</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row>
    <row r="13" spans="1:27" s="12" customFormat="1" ht="18.75" customHeight="1" x14ac:dyDescent="0.2">
      <c r="E13" s="267" t="s">
        <v>7</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1" t="str">
        <f>'1. паспорт местоположение'!A15:C15</f>
        <v xml:space="preserve">Установка приборов учета на фидерах, ТП, РП, г. Рыбинск Ярославской области </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row>
    <row r="16" spans="1:27" s="3" customFormat="1" ht="15" customHeight="1" x14ac:dyDescent="0.2">
      <c r="E16" s="267" t="s">
        <v>6</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460</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63" customFormat="1" ht="21" customHeight="1" x14ac:dyDescent="0.25"/>
    <row r="21" spans="1:27" ht="15.75" customHeight="1" x14ac:dyDescent="0.25">
      <c r="A21" s="302" t="s">
        <v>5</v>
      </c>
      <c r="B21" s="304" t="s">
        <v>467</v>
      </c>
      <c r="C21" s="305"/>
      <c r="D21" s="304" t="s">
        <v>469</v>
      </c>
      <c r="E21" s="305"/>
      <c r="F21" s="282" t="s">
        <v>102</v>
      </c>
      <c r="G21" s="284"/>
      <c r="H21" s="284"/>
      <c r="I21" s="283"/>
      <c r="J21" s="302" t="s">
        <v>470</v>
      </c>
      <c r="K21" s="304" t="s">
        <v>471</v>
      </c>
      <c r="L21" s="305"/>
      <c r="M21" s="304" t="s">
        <v>472</v>
      </c>
      <c r="N21" s="305"/>
      <c r="O21" s="304" t="s">
        <v>459</v>
      </c>
      <c r="P21" s="305"/>
      <c r="Q21" s="304" t="s">
        <v>125</v>
      </c>
      <c r="R21" s="305"/>
      <c r="S21" s="302" t="s">
        <v>124</v>
      </c>
      <c r="T21" s="302" t="s">
        <v>473</v>
      </c>
      <c r="U21" s="302" t="s">
        <v>468</v>
      </c>
      <c r="V21" s="304" t="s">
        <v>123</v>
      </c>
      <c r="W21" s="305"/>
      <c r="X21" s="282" t="s">
        <v>115</v>
      </c>
      <c r="Y21" s="284"/>
      <c r="Z21" s="282" t="s">
        <v>114</v>
      </c>
      <c r="AA21" s="284"/>
    </row>
    <row r="22" spans="1:27" ht="216" customHeight="1" x14ac:dyDescent="0.25">
      <c r="A22" s="308"/>
      <c r="B22" s="306"/>
      <c r="C22" s="307"/>
      <c r="D22" s="306"/>
      <c r="E22" s="307"/>
      <c r="F22" s="282" t="s">
        <v>122</v>
      </c>
      <c r="G22" s="283"/>
      <c r="H22" s="282" t="s">
        <v>121</v>
      </c>
      <c r="I22" s="283"/>
      <c r="J22" s="303"/>
      <c r="K22" s="306"/>
      <c r="L22" s="307"/>
      <c r="M22" s="306"/>
      <c r="N22" s="307"/>
      <c r="O22" s="306"/>
      <c r="P22" s="307"/>
      <c r="Q22" s="306"/>
      <c r="R22" s="307"/>
      <c r="S22" s="303"/>
      <c r="T22" s="303"/>
      <c r="U22" s="303"/>
      <c r="V22" s="306"/>
      <c r="W22" s="307"/>
      <c r="X22" s="119" t="s">
        <v>113</v>
      </c>
      <c r="Y22" s="119" t="s">
        <v>457</v>
      </c>
      <c r="Z22" s="119" t="s">
        <v>112</v>
      </c>
      <c r="AA22" s="119" t="s">
        <v>111</v>
      </c>
    </row>
    <row r="23" spans="1:27" ht="60" customHeight="1" x14ac:dyDescent="0.25">
      <c r="A23" s="303"/>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13"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6" t="str">
        <f>'1. паспорт местоположение'!A5:C5</f>
        <v>Год раскрытия информации: 2025 год</v>
      </c>
      <c r="B5" s="266"/>
      <c r="C5" s="266"/>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0" t="s">
        <v>9</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74" t="str">
        <f>'1. паспорт местоположение'!A9:C9</f>
        <v>ОАО "Рыбинская городская электросеть"</v>
      </c>
      <c r="B9" s="274"/>
      <c r="C9" s="274"/>
      <c r="D9" s="8"/>
      <c r="E9" s="8"/>
      <c r="F9" s="8"/>
      <c r="G9" s="8"/>
      <c r="H9" s="13"/>
      <c r="I9" s="13"/>
      <c r="J9" s="13"/>
      <c r="K9" s="13"/>
      <c r="L9" s="13"/>
      <c r="M9" s="13"/>
      <c r="N9" s="13"/>
      <c r="O9" s="13"/>
      <c r="P9" s="13"/>
      <c r="Q9" s="13"/>
      <c r="R9" s="13"/>
      <c r="S9" s="13"/>
      <c r="T9" s="13"/>
      <c r="U9" s="13"/>
    </row>
    <row r="10" spans="1:29" s="12" customFormat="1" ht="18.75" x14ac:dyDescent="0.2">
      <c r="A10" s="267" t="s">
        <v>8</v>
      </c>
      <c r="B10" s="267"/>
      <c r="C10" s="267"/>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74" t="str">
        <f>'1. паспорт местоположение'!A12:C12</f>
        <v>N_2025_РГЭ_19</v>
      </c>
      <c r="B12" s="274"/>
      <c r="C12" s="274"/>
      <c r="D12" s="8"/>
      <c r="E12" s="8"/>
      <c r="F12" s="8"/>
      <c r="G12" s="8"/>
      <c r="H12" s="13"/>
      <c r="I12" s="13"/>
      <c r="J12" s="13"/>
      <c r="K12" s="13"/>
      <c r="L12" s="13"/>
      <c r="M12" s="13"/>
      <c r="N12" s="13"/>
      <c r="O12" s="13"/>
      <c r="P12" s="13"/>
      <c r="Q12" s="13"/>
      <c r="R12" s="13"/>
      <c r="S12" s="13"/>
      <c r="T12" s="13"/>
      <c r="U12" s="13"/>
    </row>
    <row r="13" spans="1:29" s="12" customFormat="1" ht="18.75" x14ac:dyDescent="0.2">
      <c r="A13" s="267" t="s">
        <v>7</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7"/>
      <c r="B14" s="277"/>
      <c r="C14" s="277"/>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09" t="str">
        <f>'1. паспорт местоположение'!A15:C15</f>
        <v xml:space="preserve">Установка приборов учета на фидерах, ТП, РП, г. Рыбинск Ярославской области </v>
      </c>
      <c r="B15" s="309"/>
      <c r="C15" s="309"/>
      <c r="D15" s="8"/>
      <c r="E15" s="8"/>
      <c r="F15" s="8"/>
      <c r="G15" s="8"/>
      <c r="H15" s="8"/>
      <c r="I15" s="8"/>
      <c r="J15" s="8"/>
      <c r="K15" s="8"/>
      <c r="L15" s="8"/>
      <c r="M15" s="8"/>
      <c r="N15" s="8"/>
      <c r="O15" s="8"/>
      <c r="P15" s="8"/>
      <c r="Q15" s="8"/>
      <c r="R15" s="8"/>
      <c r="S15" s="8"/>
      <c r="T15" s="8"/>
      <c r="U15" s="8"/>
    </row>
    <row r="16" spans="1:29" s="3" customFormat="1" ht="15" customHeight="1" x14ac:dyDescent="0.2">
      <c r="A16" s="267" t="s">
        <v>6</v>
      </c>
      <c r="B16" s="267"/>
      <c r="C16" s="267"/>
      <c r="D16" s="6"/>
      <c r="E16" s="6"/>
      <c r="F16" s="6"/>
      <c r="G16" s="6"/>
      <c r="H16" s="6"/>
      <c r="I16" s="6"/>
      <c r="J16" s="6"/>
      <c r="K16" s="6"/>
      <c r="L16" s="6"/>
      <c r="M16" s="6"/>
      <c r="N16" s="6"/>
      <c r="O16" s="6"/>
      <c r="P16" s="6"/>
      <c r="Q16" s="6"/>
      <c r="R16" s="6"/>
      <c r="S16" s="6"/>
      <c r="T16" s="6"/>
      <c r="U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68" t="s">
        <v>453</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520</v>
      </c>
      <c r="D22" s="33"/>
      <c r="E22" s="33"/>
      <c r="F22" s="32"/>
      <c r="G22" s="32"/>
      <c r="H22" s="32"/>
      <c r="I22" s="32"/>
      <c r="J22" s="32"/>
      <c r="K22" s="32"/>
      <c r="L22" s="32"/>
      <c r="M22" s="32"/>
      <c r="N22" s="32"/>
      <c r="O22" s="32"/>
      <c r="P22" s="32"/>
      <c r="Q22" s="31"/>
      <c r="R22" s="31"/>
      <c r="S22" s="31"/>
      <c r="T22" s="31"/>
      <c r="U22" s="31"/>
    </row>
    <row r="23" spans="1:21" ht="48" customHeight="1" x14ac:dyDescent="0.25">
      <c r="A23" s="28" t="s">
        <v>63</v>
      </c>
      <c r="B23" s="30" t="s">
        <v>60</v>
      </c>
      <c r="C23" s="43" t="s">
        <v>521</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531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454" t="s">
        <v>530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528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x14ac:dyDescent="0.25">
      <c r="A6" s="270" t="s">
        <v>9</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06"/>
      <c r="AB6" s="206"/>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06"/>
      <c r="AB7" s="206"/>
    </row>
    <row r="8" spans="1:28" x14ac:dyDescent="0.25">
      <c r="A8" s="274" t="str">
        <f>'1. паспорт местоположение'!A9:C9</f>
        <v>ОАО "Рыбинская городская электросеть"</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07"/>
      <c r="AB8" s="207"/>
    </row>
    <row r="9" spans="1:28" ht="15.75" x14ac:dyDescent="0.25">
      <c r="A9" s="267" t="s">
        <v>8</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08"/>
      <c r="AB9" s="208"/>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06"/>
      <c r="AB10" s="206"/>
    </row>
    <row r="11" spans="1:28" x14ac:dyDescent="0.25">
      <c r="A11" s="274" t="str">
        <f>'1. паспорт местоположение'!A12:C12</f>
        <v>N_2025_РГЭ_19</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07"/>
      <c r="AB11" s="207"/>
    </row>
    <row r="12" spans="1:28" ht="15.75" x14ac:dyDescent="0.25">
      <c r="A12" s="267" t="s">
        <v>7</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08"/>
      <c r="AB12" s="208"/>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11"/>
      <c r="AB13" s="11"/>
    </row>
    <row r="14" spans="1:28" x14ac:dyDescent="0.25">
      <c r="A14" s="274" t="str">
        <f>'1. паспорт местоположение'!A15:C15</f>
        <v xml:space="preserve">Установка приборов учета на фидерах, ТП, РП, г. Рыбинск Ярославской области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07"/>
      <c r="AB14" s="207"/>
    </row>
    <row r="15" spans="1:28" ht="15.75" x14ac:dyDescent="0.25">
      <c r="A15" s="267" t="s">
        <v>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08"/>
      <c r="AB15" s="208"/>
    </row>
    <row r="16" spans="1:28"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216"/>
      <c r="AB16" s="216"/>
    </row>
    <row r="17" spans="1:2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216"/>
      <c r="AB17" s="216"/>
    </row>
    <row r="18" spans="1:28"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216"/>
      <c r="AB18" s="216"/>
    </row>
    <row r="19" spans="1:2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216"/>
      <c r="AB19" s="216"/>
    </row>
    <row r="20" spans="1:28"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217"/>
      <c r="AB20" s="217"/>
    </row>
    <row r="21" spans="1:28" x14ac:dyDescent="0.25">
      <c r="A21" s="311"/>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217"/>
      <c r="AB21" s="217"/>
    </row>
    <row r="22" spans="1:28" x14ac:dyDescent="0.25">
      <c r="A22" s="312" t="s">
        <v>484</v>
      </c>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218"/>
      <c r="AB22" s="218"/>
    </row>
    <row r="23" spans="1:28" ht="32.25" customHeight="1" x14ac:dyDescent="0.25">
      <c r="A23" s="314" t="s">
        <v>338</v>
      </c>
      <c r="B23" s="315"/>
      <c r="C23" s="315"/>
      <c r="D23" s="315"/>
      <c r="E23" s="315"/>
      <c r="F23" s="315"/>
      <c r="G23" s="315"/>
      <c r="H23" s="315"/>
      <c r="I23" s="315"/>
      <c r="J23" s="315"/>
      <c r="K23" s="315"/>
      <c r="L23" s="316"/>
      <c r="M23" s="313" t="s">
        <v>339</v>
      </c>
      <c r="N23" s="313"/>
      <c r="O23" s="313"/>
      <c r="P23" s="313"/>
      <c r="Q23" s="313"/>
      <c r="R23" s="313"/>
      <c r="S23" s="313"/>
      <c r="T23" s="313"/>
      <c r="U23" s="313"/>
      <c r="V23" s="313"/>
      <c r="W23" s="313"/>
      <c r="X23" s="313"/>
      <c r="Y23" s="313"/>
      <c r="Z23" s="313"/>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0" t="s">
        <v>9</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274" t="s">
        <v>510</v>
      </c>
      <c r="B9" s="274"/>
      <c r="C9" s="274"/>
      <c r="D9" s="274"/>
      <c r="E9" s="274"/>
      <c r="F9" s="274"/>
      <c r="G9" s="274"/>
      <c r="H9" s="274"/>
      <c r="I9" s="274"/>
      <c r="J9" s="274"/>
      <c r="K9" s="274"/>
      <c r="L9" s="274"/>
      <c r="M9" s="274"/>
      <c r="N9" s="274"/>
      <c r="O9" s="274"/>
      <c r="P9" s="13"/>
      <c r="Q9" s="13"/>
      <c r="R9" s="13"/>
      <c r="S9" s="13"/>
      <c r="T9" s="13"/>
      <c r="U9" s="13"/>
      <c r="V9" s="13"/>
      <c r="W9" s="13"/>
      <c r="X9" s="13"/>
      <c r="Y9" s="13"/>
      <c r="Z9" s="13"/>
    </row>
    <row r="10" spans="1:28" s="12" customFormat="1" ht="18.75" x14ac:dyDescent="0.2">
      <c r="A10" s="267" t="s">
        <v>8</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274" t="str">
        <f>'1. паспорт местоположение'!A12:C12</f>
        <v>N_2025_РГЭ_19</v>
      </c>
      <c r="B12" s="274"/>
      <c r="C12" s="274"/>
      <c r="D12" s="274"/>
      <c r="E12" s="274"/>
      <c r="F12" s="274"/>
      <c r="G12" s="274"/>
      <c r="H12" s="274"/>
      <c r="I12" s="274"/>
      <c r="J12" s="274"/>
      <c r="K12" s="274"/>
      <c r="L12" s="274"/>
      <c r="M12" s="274"/>
      <c r="N12" s="274"/>
      <c r="O12" s="274"/>
      <c r="P12" s="13"/>
      <c r="Q12" s="13"/>
      <c r="R12" s="13"/>
      <c r="S12" s="13"/>
      <c r="T12" s="13"/>
      <c r="U12" s="13"/>
      <c r="V12" s="13"/>
      <c r="W12" s="13"/>
      <c r="X12" s="13"/>
      <c r="Y12" s="13"/>
      <c r="Z12" s="13"/>
    </row>
    <row r="13" spans="1:28" s="12" customFormat="1" ht="18.75" x14ac:dyDescent="0.2">
      <c r="A13" s="267" t="s">
        <v>7</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x14ac:dyDescent="0.2">
      <c r="A14" s="277"/>
      <c r="B14" s="277"/>
      <c r="C14" s="277"/>
      <c r="D14" s="277"/>
      <c r="E14" s="277"/>
      <c r="F14" s="277"/>
      <c r="G14" s="277"/>
      <c r="H14" s="277"/>
      <c r="I14" s="277"/>
      <c r="J14" s="277"/>
      <c r="K14" s="277"/>
      <c r="L14" s="277"/>
      <c r="M14" s="277"/>
      <c r="N14" s="277"/>
      <c r="O14" s="277"/>
      <c r="P14" s="10"/>
      <c r="Q14" s="10"/>
      <c r="R14" s="10"/>
      <c r="S14" s="10"/>
      <c r="T14" s="10"/>
      <c r="U14" s="10"/>
      <c r="V14" s="10"/>
      <c r="W14" s="10"/>
      <c r="X14" s="10"/>
      <c r="Y14" s="10"/>
      <c r="Z14" s="10"/>
    </row>
    <row r="15" spans="1:28" s="3" customFormat="1" ht="12" x14ac:dyDescent="0.2">
      <c r="A15" s="274" t="str">
        <f>'1. паспорт местоположение'!A15:C15</f>
        <v xml:space="preserve">Установка приборов учета на фидерах, ТП, РП, г. Рыбинск Ярославской области </v>
      </c>
      <c r="B15" s="274"/>
      <c r="C15" s="274"/>
      <c r="D15" s="274"/>
      <c r="E15" s="274"/>
      <c r="F15" s="274"/>
      <c r="G15" s="274"/>
      <c r="H15" s="274"/>
      <c r="I15" s="274"/>
      <c r="J15" s="274"/>
      <c r="K15" s="274"/>
      <c r="L15" s="274"/>
      <c r="M15" s="274"/>
      <c r="N15" s="274"/>
      <c r="O15" s="274"/>
      <c r="P15" s="8"/>
      <c r="Q15" s="8"/>
      <c r="R15" s="8"/>
      <c r="S15" s="8"/>
      <c r="T15" s="8"/>
      <c r="U15" s="8"/>
      <c r="V15" s="8"/>
      <c r="W15" s="8"/>
      <c r="X15" s="8"/>
      <c r="Y15" s="8"/>
      <c r="Z15" s="8"/>
    </row>
    <row r="16" spans="1:28" s="3" customFormat="1" ht="15" customHeight="1" x14ac:dyDescent="0.2">
      <c r="A16" s="267" t="s">
        <v>6</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17" t="s">
        <v>461</v>
      </c>
      <c r="B18" s="317"/>
      <c r="C18" s="317"/>
      <c r="D18" s="317"/>
      <c r="E18" s="317"/>
      <c r="F18" s="317"/>
      <c r="G18" s="317"/>
      <c r="H18" s="317"/>
      <c r="I18" s="317"/>
      <c r="J18" s="317"/>
      <c r="K18" s="317"/>
      <c r="L18" s="317"/>
      <c r="M18" s="317"/>
      <c r="N18" s="317"/>
      <c r="O18" s="317"/>
      <c r="P18" s="7"/>
      <c r="Q18" s="7"/>
      <c r="R18" s="7"/>
      <c r="S18" s="7"/>
      <c r="T18" s="7"/>
      <c r="U18" s="7"/>
      <c r="V18" s="7"/>
      <c r="W18" s="7"/>
      <c r="X18" s="7"/>
      <c r="Y18" s="7"/>
      <c r="Z18" s="7"/>
    </row>
    <row r="19" spans="1:26" s="3" customFormat="1" ht="78" customHeight="1" x14ac:dyDescent="0.2">
      <c r="A19" s="278" t="s">
        <v>5</v>
      </c>
      <c r="B19" s="278" t="s">
        <v>88</v>
      </c>
      <c r="C19" s="278" t="s">
        <v>87</v>
      </c>
      <c r="D19" s="278" t="s">
        <v>76</v>
      </c>
      <c r="E19" s="318" t="s">
        <v>86</v>
      </c>
      <c r="F19" s="319"/>
      <c r="G19" s="319"/>
      <c r="H19" s="319"/>
      <c r="I19" s="320"/>
      <c r="J19" s="278" t="s">
        <v>85</v>
      </c>
      <c r="K19" s="278"/>
      <c r="L19" s="278"/>
      <c r="M19" s="278"/>
      <c r="N19" s="278"/>
      <c r="O19" s="278"/>
      <c r="P19" s="4"/>
      <c r="Q19" s="4"/>
      <c r="R19" s="4"/>
      <c r="S19" s="4"/>
      <c r="T19" s="4"/>
      <c r="U19" s="4"/>
      <c r="V19" s="4"/>
      <c r="W19" s="4"/>
    </row>
    <row r="20" spans="1:26" s="3" customFormat="1" ht="51" customHeight="1" x14ac:dyDescent="0.2">
      <c r="A20" s="278"/>
      <c r="B20" s="278"/>
      <c r="C20" s="278"/>
      <c r="D20" s="278"/>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12" customFormat="1" ht="18.75" x14ac:dyDescent="0.3">
      <c r="A6" s="17"/>
      <c r="I6" s="16"/>
      <c r="J6" s="16"/>
      <c r="K6" s="15"/>
    </row>
    <row r="7" spans="1:44" s="12" customFormat="1" ht="18.75" x14ac:dyDescent="0.2">
      <c r="A7" s="270" t="s">
        <v>9</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4" t="str">
        <f>'1. паспорт местоположение'!A9:C9</f>
        <v>ОАО "Рыбинская городская электросеть"</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2" customFormat="1" ht="18.75" customHeight="1" x14ac:dyDescent="0.2">
      <c r="A10" s="267" t="s">
        <v>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4" t="str">
        <f>'1. паспорт местоположение'!A12:C12</f>
        <v>N_2025_РГЭ_19</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2" customFormat="1" ht="18.75" customHeight="1" x14ac:dyDescent="0.2">
      <c r="A13" s="267" t="s">
        <v>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85" t="str">
        <f>'1. паспорт местоположение'!A15:C15</f>
        <v xml:space="preserve">Установка приборов учета на фидерах, ТП, РП, г. Рыбинск Ярославской области </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row>
    <row r="16" spans="1:44" s="3" customFormat="1" ht="15" customHeight="1" x14ac:dyDescent="0.2">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462</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27" t="s">
        <v>318</v>
      </c>
      <c r="B24" s="327"/>
      <c r="C24" s="327"/>
      <c r="D24" s="327"/>
      <c r="E24" s="327"/>
      <c r="F24" s="327"/>
      <c r="G24" s="327"/>
      <c r="H24" s="327"/>
      <c r="I24" s="327"/>
      <c r="J24" s="327"/>
      <c r="K24" s="327"/>
      <c r="L24" s="327"/>
      <c r="M24" s="327"/>
      <c r="N24" s="327"/>
      <c r="O24" s="327"/>
      <c r="P24" s="327"/>
      <c r="Q24" s="327"/>
      <c r="R24" s="327"/>
      <c r="S24" s="327"/>
      <c r="T24" s="327"/>
      <c r="U24" s="327"/>
      <c r="V24" s="327"/>
      <c r="W24" s="327"/>
      <c r="X24" s="327"/>
      <c r="Y24" s="327"/>
      <c r="Z24" s="327"/>
      <c r="AA24" s="327"/>
      <c r="AB24" s="327"/>
      <c r="AC24" s="327"/>
      <c r="AD24" s="327"/>
      <c r="AE24" s="327"/>
      <c r="AF24" s="327"/>
      <c r="AG24" s="327"/>
      <c r="AH24" s="327"/>
      <c r="AI24" s="327"/>
      <c r="AJ24" s="327"/>
      <c r="AK24" s="327" t="s">
        <v>1</v>
      </c>
      <c r="AL24" s="327"/>
      <c r="AM24" s="132"/>
      <c r="AN24" s="132"/>
      <c r="AO24" s="160"/>
      <c r="AP24" s="160"/>
      <c r="AQ24" s="160"/>
      <c r="AR24" s="160"/>
      <c r="AS24" s="138"/>
    </row>
    <row r="25" spans="1:45" ht="12.75" customHeight="1" x14ac:dyDescent="0.25">
      <c r="A25" s="328" t="s">
        <v>317</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30"/>
      <c r="AL25" s="330"/>
      <c r="AM25" s="133"/>
      <c r="AN25" s="331" t="s">
        <v>316</v>
      </c>
      <c r="AO25" s="331"/>
      <c r="AP25" s="331"/>
      <c r="AQ25" s="326"/>
      <c r="AR25" s="326"/>
      <c r="AS25" s="138"/>
    </row>
    <row r="26" spans="1:45" ht="17.25" customHeight="1" x14ac:dyDescent="0.25">
      <c r="A26" s="338" t="s">
        <v>315</v>
      </c>
      <c r="B26" s="339"/>
      <c r="C26" s="339"/>
      <c r="D26" s="339"/>
      <c r="E26" s="339"/>
      <c r="F26" s="339"/>
      <c r="G26" s="339"/>
      <c r="H26" s="339"/>
      <c r="I26" s="339"/>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40"/>
      <c r="AL26" s="340"/>
      <c r="AM26" s="133"/>
      <c r="AN26" s="321" t="s">
        <v>314</v>
      </c>
      <c r="AO26" s="322"/>
      <c r="AP26" s="323"/>
      <c r="AQ26" s="324"/>
      <c r="AR26" s="325"/>
      <c r="AS26" s="138"/>
    </row>
    <row r="27" spans="1:45" ht="17.25" customHeight="1" x14ac:dyDescent="0.25">
      <c r="A27" s="338" t="s">
        <v>313</v>
      </c>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40"/>
      <c r="AL27" s="340"/>
      <c r="AM27" s="133"/>
      <c r="AN27" s="321" t="s">
        <v>312</v>
      </c>
      <c r="AO27" s="322"/>
      <c r="AP27" s="323"/>
      <c r="AQ27" s="324"/>
      <c r="AR27" s="325"/>
      <c r="AS27" s="138"/>
    </row>
    <row r="28" spans="1:45" ht="27.75" customHeight="1" thickBot="1" x14ac:dyDescent="0.3">
      <c r="A28" s="341" t="s">
        <v>311</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44"/>
      <c r="AL28" s="344"/>
      <c r="AM28" s="133"/>
      <c r="AN28" s="345" t="s">
        <v>310</v>
      </c>
      <c r="AO28" s="346"/>
      <c r="AP28" s="347"/>
      <c r="AQ28" s="324"/>
      <c r="AR28" s="325"/>
      <c r="AS28" s="138"/>
    </row>
    <row r="29" spans="1:45" ht="17.25" customHeight="1" x14ac:dyDescent="0.25">
      <c r="A29" s="332" t="s">
        <v>309</v>
      </c>
      <c r="B29" s="333"/>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4"/>
      <c r="AK29" s="330"/>
      <c r="AL29" s="330"/>
      <c r="AM29" s="133"/>
      <c r="AN29" s="335"/>
      <c r="AO29" s="336"/>
      <c r="AP29" s="336"/>
      <c r="AQ29" s="324"/>
      <c r="AR29" s="337"/>
      <c r="AS29" s="138"/>
    </row>
    <row r="30" spans="1:45" ht="17.25" customHeight="1" x14ac:dyDescent="0.25">
      <c r="A30" s="338" t="s">
        <v>308</v>
      </c>
      <c r="B30" s="339"/>
      <c r="C30" s="339"/>
      <c r="D30" s="339"/>
      <c r="E30" s="339"/>
      <c r="F30" s="339"/>
      <c r="G30" s="339"/>
      <c r="H30" s="339"/>
      <c r="I30" s="339"/>
      <c r="J30" s="339"/>
      <c r="K30" s="339"/>
      <c r="L30" s="339"/>
      <c r="M30" s="339"/>
      <c r="N30" s="339"/>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40"/>
      <c r="AL30" s="340"/>
      <c r="AM30" s="133"/>
      <c r="AS30" s="138"/>
    </row>
    <row r="31" spans="1:45" ht="17.25" customHeight="1" x14ac:dyDescent="0.25">
      <c r="A31" s="338" t="s">
        <v>307</v>
      </c>
      <c r="B31" s="339"/>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40"/>
      <c r="AL31" s="340"/>
      <c r="AM31" s="133"/>
      <c r="AN31" s="133"/>
      <c r="AO31" s="159"/>
      <c r="AP31" s="159"/>
      <c r="AQ31" s="159"/>
      <c r="AR31" s="159"/>
      <c r="AS31" s="138"/>
    </row>
    <row r="32" spans="1:45" ht="17.25" customHeight="1" x14ac:dyDescent="0.25">
      <c r="A32" s="338" t="s">
        <v>282</v>
      </c>
      <c r="B32" s="339"/>
      <c r="C32" s="339"/>
      <c r="D32" s="339"/>
      <c r="E32" s="339"/>
      <c r="F32" s="339"/>
      <c r="G32" s="339"/>
      <c r="H32" s="339"/>
      <c r="I32" s="339"/>
      <c r="J32" s="339"/>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40"/>
      <c r="AL32" s="340"/>
      <c r="AM32" s="133"/>
      <c r="AN32" s="133"/>
      <c r="AO32" s="133"/>
      <c r="AP32" s="133"/>
      <c r="AQ32" s="133"/>
      <c r="AR32" s="133"/>
      <c r="AS32" s="138"/>
    </row>
    <row r="33" spans="1:45" ht="17.25" customHeight="1" x14ac:dyDescent="0.25">
      <c r="A33" s="338" t="s">
        <v>306</v>
      </c>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48"/>
      <c r="AL33" s="348"/>
      <c r="AM33" s="133"/>
      <c r="AN33" s="133"/>
      <c r="AO33" s="133"/>
      <c r="AP33" s="133"/>
      <c r="AQ33" s="133"/>
      <c r="AR33" s="133"/>
      <c r="AS33" s="138"/>
    </row>
    <row r="34" spans="1:45" ht="17.25" customHeight="1" x14ac:dyDescent="0.25">
      <c r="A34" s="338" t="s">
        <v>305</v>
      </c>
      <c r="B34" s="339"/>
      <c r="C34" s="339"/>
      <c r="D34" s="339"/>
      <c r="E34" s="339"/>
      <c r="F34" s="339"/>
      <c r="G34" s="339"/>
      <c r="H34" s="339"/>
      <c r="I34" s="339"/>
      <c r="J34" s="339"/>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40"/>
      <c r="AL34" s="340"/>
      <c r="AM34" s="133"/>
      <c r="AN34" s="133"/>
      <c r="AO34" s="133"/>
      <c r="AP34" s="133"/>
      <c r="AQ34" s="133"/>
      <c r="AR34" s="133"/>
      <c r="AS34" s="138"/>
    </row>
    <row r="35" spans="1:45" ht="17.25" customHeight="1" x14ac:dyDescent="0.25">
      <c r="A35" s="338"/>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40"/>
      <c r="AL35" s="340"/>
      <c r="AM35" s="133"/>
      <c r="AN35" s="133"/>
      <c r="AO35" s="133"/>
      <c r="AP35" s="133"/>
      <c r="AQ35" s="133"/>
      <c r="AR35" s="133"/>
      <c r="AS35" s="138"/>
    </row>
    <row r="36" spans="1:45" ht="17.25" customHeight="1" thickBot="1" x14ac:dyDescent="0.3">
      <c r="A36" s="349" t="s">
        <v>270</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44"/>
      <c r="AL36" s="344"/>
      <c r="AM36" s="133"/>
      <c r="AN36" s="133"/>
      <c r="AO36" s="133"/>
      <c r="AP36" s="133"/>
      <c r="AQ36" s="133"/>
      <c r="AR36" s="133"/>
      <c r="AS36" s="138"/>
    </row>
    <row r="37" spans="1:45" ht="17.25" customHeight="1" x14ac:dyDescent="0.25">
      <c r="A37" s="328"/>
      <c r="B37" s="329"/>
      <c r="C37" s="329"/>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29"/>
      <c r="AI37" s="329"/>
      <c r="AJ37" s="329"/>
      <c r="AK37" s="330"/>
      <c r="AL37" s="330"/>
      <c r="AM37" s="133"/>
      <c r="AN37" s="133"/>
      <c r="AO37" s="133"/>
      <c r="AP37" s="133"/>
      <c r="AQ37" s="133"/>
      <c r="AR37" s="133"/>
      <c r="AS37" s="138"/>
    </row>
    <row r="38" spans="1:45" ht="17.25" customHeight="1" x14ac:dyDescent="0.25">
      <c r="A38" s="338" t="s">
        <v>304</v>
      </c>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40"/>
      <c r="AL38" s="340"/>
      <c r="AM38" s="133"/>
      <c r="AN38" s="133"/>
      <c r="AO38" s="133"/>
      <c r="AP38" s="133"/>
      <c r="AQ38" s="133"/>
      <c r="AR38" s="133"/>
      <c r="AS38" s="138"/>
    </row>
    <row r="39" spans="1:45" ht="17.25" customHeight="1" thickBot="1" x14ac:dyDescent="0.3">
      <c r="A39" s="349" t="s">
        <v>303</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44"/>
      <c r="AL39" s="344"/>
      <c r="AM39" s="133"/>
      <c r="AN39" s="133"/>
      <c r="AO39" s="133"/>
      <c r="AP39" s="133"/>
      <c r="AQ39" s="133"/>
      <c r="AR39" s="133"/>
      <c r="AS39" s="138"/>
    </row>
    <row r="40" spans="1:45" ht="17.25" customHeight="1" x14ac:dyDescent="0.25">
      <c r="A40" s="328" t="s">
        <v>302</v>
      </c>
      <c r="B40" s="329"/>
      <c r="C40" s="329"/>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30"/>
      <c r="AL40" s="330"/>
      <c r="AM40" s="133"/>
      <c r="AN40" s="133"/>
      <c r="AO40" s="133"/>
      <c r="AP40" s="133"/>
      <c r="AQ40" s="133"/>
      <c r="AR40" s="133"/>
      <c r="AS40" s="138"/>
    </row>
    <row r="41" spans="1:45" ht="17.25" customHeight="1" x14ac:dyDescent="0.25">
      <c r="A41" s="338" t="s">
        <v>301</v>
      </c>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39"/>
      <c r="AI41" s="339"/>
      <c r="AJ41" s="339"/>
      <c r="AK41" s="340"/>
      <c r="AL41" s="340"/>
      <c r="AM41" s="133"/>
      <c r="AN41" s="133"/>
      <c r="AO41" s="133"/>
      <c r="AP41" s="133"/>
      <c r="AQ41" s="133"/>
      <c r="AR41" s="133"/>
      <c r="AS41" s="138"/>
    </row>
    <row r="42" spans="1:45" ht="17.25" customHeight="1" x14ac:dyDescent="0.25">
      <c r="A42" s="338" t="s">
        <v>300</v>
      </c>
      <c r="B42" s="339"/>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40"/>
      <c r="AL42" s="340"/>
      <c r="AM42" s="133"/>
      <c r="AN42" s="133"/>
      <c r="AO42" s="133"/>
      <c r="AP42" s="133"/>
      <c r="AQ42" s="133"/>
      <c r="AR42" s="133"/>
      <c r="AS42" s="138"/>
    </row>
    <row r="43" spans="1:45" ht="17.25" customHeight="1" x14ac:dyDescent="0.25">
      <c r="A43" s="338" t="s">
        <v>299</v>
      </c>
      <c r="B43" s="339"/>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40"/>
      <c r="AL43" s="340"/>
      <c r="AM43" s="133"/>
      <c r="AN43" s="133"/>
      <c r="AO43" s="133"/>
      <c r="AP43" s="133"/>
      <c r="AQ43" s="133"/>
      <c r="AR43" s="133"/>
      <c r="AS43" s="138"/>
    </row>
    <row r="44" spans="1:45" ht="17.25" customHeight="1" x14ac:dyDescent="0.25">
      <c r="A44" s="338" t="s">
        <v>298</v>
      </c>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40"/>
      <c r="AL44" s="340"/>
      <c r="AM44" s="133"/>
      <c r="AN44" s="133"/>
      <c r="AO44" s="133"/>
      <c r="AP44" s="133"/>
      <c r="AQ44" s="133"/>
      <c r="AR44" s="133"/>
      <c r="AS44" s="138"/>
    </row>
    <row r="45" spans="1:45" ht="17.25" customHeight="1" x14ac:dyDescent="0.25">
      <c r="A45" s="338" t="s">
        <v>297</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40"/>
      <c r="AL45" s="340"/>
      <c r="AM45" s="133"/>
      <c r="AN45" s="133"/>
      <c r="AO45" s="133"/>
      <c r="AP45" s="133"/>
      <c r="AQ45" s="133"/>
      <c r="AR45" s="133"/>
      <c r="AS45" s="138"/>
    </row>
    <row r="46" spans="1:45" ht="17.25" customHeight="1" thickBot="1" x14ac:dyDescent="0.3">
      <c r="A46" s="351" t="s">
        <v>296</v>
      </c>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53"/>
      <c r="AL46" s="353"/>
      <c r="AM46" s="133"/>
      <c r="AN46" s="133"/>
      <c r="AO46" s="133"/>
      <c r="AP46" s="133"/>
      <c r="AQ46" s="133"/>
      <c r="AR46" s="133"/>
      <c r="AS46" s="138"/>
    </row>
    <row r="47" spans="1:45" ht="24" customHeight="1" x14ac:dyDescent="0.25">
      <c r="A47" s="354" t="s">
        <v>295</v>
      </c>
      <c r="B47" s="355"/>
      <c r="C47" s="355"/>
      <c r="D47" s="355"/>
      <c r="E47" s="355"/>
      <c r="F47" s="355"/>
      <c r="G47" s="355"/>
      <c r="H47" s="355"/>
      <c r="I47" s="355"/>
      <c r="J47" s="355"/>
      <c r="K47" s="355"/>
      <c r="L47" s="355"/>
      <c r="M47" s="355"/>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356"/>
      <c r="AK47" s="330" t="s">
        <v>4</v>
      </c>
      <c r="AL47" s="330"/>
      <c r="AM47" s="357" t="s">
        <v>276</v>
      </c>
      <c r="AN47" s="357"/>
      <c r="AO47" s="146" t="s">
        <v>275</v>
      </c>
      <c r="AP47" s="146" t="s">
        <v>274</v>
      </c>
      <c r="AQ47" s="138"/>
    </row>
    <row r="48" spans="1:45" ht="12" customHeight="1" x14ac:dyDescent="0.25">
      <c r="A48" s="338" t="s">
        <v>294</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40"/>
      <c r="AL48" s="340"/>
      <c r="AM48" s="340"/>
      <c r="AN48" s="340"/>
      <c r="AO48" s="150"/>
      <c r="AP48" s="150"/>
      <c r="AQ48" s="138"/>
    </row>
    <row r="49" spans="1:43" ht="12" customHeight="1" x14ac:dyDescent="0.25">
      <c r="A49" s="338" t="s">
        <v>293</v>
      </c>
      <c r="B49" s="339"/>
      <c r="C49" s="339"/>
      <c r="D49" s="339"/>
      <c r="E49" s="339"/>
      <c r="F49" s="339"/>
      <c r="G49" s="339"/>
      <c r="H49" s="339"/>
      <c r="I49" s="339"/>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40"/>
      <c r="AL49" s="340"/>
      <c r="AM49" s="340"/>
      <c r="AN49" s="340"/>
      <c r="AO49" s="150"/>
      <c r="AP49" s="150"/>
      <c r="AQ49" s="138"/>
    </row>
    <row r="50" spans="1:43" ht="12" customHeight="1" thickBot="1" x14ac:dyDescent="0.3">
      <c r="A50" s="349" t="s">
        <v>292</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44"/>
      <c r="AL50" s="344"/>
      <c r="AM50" s="344"/>
      <c r="AN50" s="344"/>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58" t="s">
        <v>291</v>
      </c>
      <c r="B52" s="359"/>
      <c r="C52" s="359"/>
      <c r="D52" s="359"/>
      <c r="E52" s="359"/>
      <c r="F52" s="359"/>
      <c r="G52" s="359"/>
      <c r="H52" s="359"/>
      <c r="I52" s="359"/>
      <c r="J52" s="359"/>
      <c r="K52" s="359"/>
      <c r="L52" s="359"/>
      <c r="M52" s="359"/>
      <c r="N52" s="359"/>
      <c r="O52" s="359"/>
      <c r="P52" s="359"/>
      <c r="Q52" s="359"/>
      <c r="R52" s="359"/>
      <c r="S52" s="359"/>
      <c r="T52" s="359"/>
      <c r="U52" s="359"/>
      <c r="V52" s="359"/>
      <c r="W52" s="359"/>
      <c r="X52" s="359"/>
      <c r="Y52" s="359"/>
      <c r="Z52" s="359"/>
      <c r="AA52" s="359"/>
      <c r="AB52" s="359"/>
      <c r="AC52" s="359"/>
      <c r="AD52" s="359"/>
      <c r="AE52" s="359"/>
      <c r="AF52" s="359"/>
      <c r="AG52" s="359"/>
      <c r="AH52" s="359"/>
      <c r="AI52" s="359"/>
      <c r="AJ52" s="359"/>
      <c r="AK52" s="357" t="s">
        <v>4</v>
      </c>
      <c r="AL52" s="357"/>
      <c r="AM52" s="357" t="s">
        <v>276</v>
      </c>
      <c r="AN52" s="357"/>
      <c r="AO52" s="146" t="s">
        <v>275</v>
      </c>
      <c r="AP52" s="146" t="s">
        <v>274</v>
      </c>
      <c r="AQ52" s="138"/>
    </row>
    <row r="53" spans="1:43" ht="11.25" customHeight="1" x14ac:dyDescent="0.25">
      <c r="A53" s="360" t="s">
        <v>290</v>
      </c>
      <c r="B53" s="361"/>
      <c r="C53" s="361"/>
      <c r="D53" s="361"/>
      <c r="E53" s="361"/>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61"/>
      <c r="AK53" s="348"/>
      <c r="AL53" s="348"/>
      <c r="AM53" s="348"/>
      <c r="AN53" s="348"/>
      <c r="AO53" s="154"/>
      <c r="AP53" s="154"/>
      <c r="AQ53" s="138"/>
    </row>
    <row r="54" spans="1:43" ht="12" customHeight="1" x14ac:dyDescent="0.25">
      <c r="A54" s="338" t="s">
        <v>289</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40"/>
      <c r="AL54" s="340"/>
      <c r="AM54" s="340"/>
      <c r="AN54" s="340"/>
      <c r="AO54" s="150"/>
      <c r="AP54" s="150"/>
      <c r="AQ54" s="138"/>
    </row>
    <row r="55" spans="1:43" ht="12" customHeight="1" x14ac:dyDescent="0.25">
      <c r="A55" s="338" t="s">
        <v>288</v>
      </c>
      <c r="B55" s="339"/>
      <c r="C55" s="339"/>
      <c r="D55" s="339"/>
      <c r="E55" s="339"/>
      <c r="F55" s="339"/>
      <c r="G55" s="339"/>
      <c r="H55" s="339"/>
      <c r="I55" s="339"/>
      <c r="J55" s="339"/>
      <c r="K55" s="339"/>
      <c r="L55" s="339"/>
      <c r="M55" s="339"/>
      <c r="N55" s="339"/>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40"/>
      <c r="AL55" s="340"/>
      <c r="AM55" s="340"/>
      <c r="AN55" s="340"/>
      <c r="AO55" s="150"/>
      <c r="AP55" s="150"/>
      <c r="AQ55" s="138"/>
    </row>
    <row r="56" spans="1:43" ht="12" customHeight="1" thickBot="1" x14ac:dyDescent="0.3">
      <c r="A56" s="349" t="s">
        <v>287</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44"/>
      <c r="AL56" s="344"/>
      <c r="AM56" s="344"/>
      <c r="AN56" s="344"/>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58" t="s">
        <v>286</v>
      </c>
      <c r="B58" s="359"/>
      <c r="C58" s="359"/>
      <c r="D58" s="359"/>
      <c r="E58" s="359"/>
      <c r="F58" s="359"/>
      <c r="G58" s="359"/>
      <c r="H58" s="359"/>
      <c r="I58" s="359"/>
      <c r="J58" s="359"/>
      <c r="K58" s="359"/>
      <c r="L58" s="359"/>
      <c r="M58" s="359"/>
      <c r="N58" s="359"/>
      <c r="O58" s="359"/>
      <c r="P58" s="359"/>
      <c r="Q58" s="359"/>
      <c r="R58" s="359"/>
      <c r="S58" s="359"/>
      <c r="T58" s="359"/>
      <c r="U58" s="359"/>
      <c r="V58" s="359"/>
      <c r="W58" s="359"/>
      <c r="X58" s="359"/>
      <c r="Y58" s="359"/>
      <c r="Z58" s="359"/>
      <c r="AA58" s="359"/>
      <c r="AB58" s="359"/>
      <c r="AC58" s="359"/>
      <c r="AD58" s="359"/>
      <c r="AE58" s="359"/>
      <c r="AF58" s="359"/>
      <c r="AG58" s="359"/>
      <c r="AH58" s="359"/>
      <c r="AI58" s="359"/>
      <c r="AJ58" s="359"/>
      <c r="AK58" s="357" t="s">
        <v>4</v>
      </c>
      <c r="AL58" s="357"/>
      <c r="AM58" s="357" t="s">
        <v>276</v>
      </c>
      <c r="AN58" s="357"/>
      <c r="AO58" s="146" t="s">
        <v>275</v>
      </c>
      <c r="AP58" s="146" t="s">
        <v>274</v>
      </c>
      <c r="AQ58" s="138"/>
    </row>
    <row r="59" spans="1:43" ht="12.75" customHeight="1" x14ac:dyDescent="0.25">
      <c r="A59" s="362" t="s">
        <v>285</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c r="AL59" s="364"/>
      <c r="AM59" s="364"/>
      <c r="AN59" s="364"/>
      <c r="AO59" s="152"/>
      <c r="AP59" s="152"/>
      <c r="AQ59" s="144"/>
    </row>
    <row r="60" spans="1:43" ht="12" customHeight="1" x14ac:dyDescent="0.25">
      <c r="A60" s="338" t="s">
        <v>284</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40"/>
      <c r="AL60" s="340"/>
      <c r="AM60" s="340"/>
      <c r="AN60" s="340"/>
      <c r="AO60" s="150"/>
      <c r="AP60" s="150"/>
      <c r="AQ60" s="138"/>
    </row>
    <row r="61" spans="1:43" ht="12" customHeight="1" x14ac:dyDescent="0.25">
      <c r="A61" s="338" t="s">
        <v>283</v>
      </c>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40"/>
      <c r="AL61" s="340"/>
      <c r="AM61" s="340"/>
      <c r="AN61" s="340"/>
      <c r="AO61" s="150"/>
      <c r="AP61" s="150"/>
      <c r="AQ61" s="138"/>
    </row>
    <row r="62" spans="1:43" ht="12" customHeight="1" x14ac:dyDescent="0.25">
      <c r="A62" s="338" t="s">
        <v>282</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40"/>
      <c r="AL62" s="340"/>
      <c r="AM62" s="340"/>
      <c r="AN62" s="340"/>
      <c r="AO62" s="150"/>
      <c r="AP62" s="150"/>
      <c r="AQ62" s="138"/>
    </row>
    <row r="63" spans="1:43" ht="9.75" customHeight="1" x14ac:dyDescent="0.25">
      <c r="A63" s="338"/>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40"/>
      <c r="AL63" s="340"/>
      <c r="AM63" s="340"/>
      <c r="AN63" s="340"/>
      <c r="AO63" s="150"/>
      <c r="AP63" s="150"/>
      <c r="AQ63" s="138"/>
    </row>
    <row r="64" spans="1:43" ht="9.75" customHeight="1" x14ac:dyDescent="0.25">
      <c r="A64" s="338"/>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40"/>
      <c r="AL64" s="340"/>
      <c r="AM64" s="340"/>
      <c r="AN64" s="340"/>
      <c r="AO64" s="150"/>
      <c r="AP64" s="150"/>
      <c r="AQ64" s="138"/>
    </row>
    <row r="65" spans="1:43" ht="12" customHeight="1" x14ac:dyDescent="0.25">
      <c r="A65" s="338" t="s">
        <v>281</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40"/>
      <c r="AL65" s="340"/>
      <c r="AM65" s="340"/>
      <c r="AN65" s="340"/>
      <c r="AO65" s="150"/>
      <c r="AP65" s="150"/>
      <c r="AQ65" s="138"/>
    </row>
    <row r="66" spans="1:43" ht="27.75" customHeight="1" x14ac:dyDescent="0.25">
      <c r="A66" s="365" t="s">
        <v>280</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c r="AL66" s="368"/>
      <c r="AM66" s="368"/>
      <c r="AN66" s="368"/>
      <c r="AO66" s="151"/>
      <c r="AP66" s="151"/>
      <c r="AQ66" s="144"/>
    </row>
    <row r="67" spans="1:43" ht="11.25" customHeight="1" x14ac:dyDescent="0.25">
      <c r="A67" s="338" t="s">
        <v>272</v>
      </c>
      <c r="B67" s="339"/>
      <c r="C67" s="339"/>
      <c r="D67" s="339"/>
      <c r="E67" s="339"/>
      <c r="F67" s="339"/>
      <c r="G67" s="339"/>
      <c r="H67" s="339"/>
      <c r="I67" s="339"/>
      <c r="J67" s="339"/>
      <c r="K67" s="339"/>
      <c r="L67" s="339"/>
      <c r="M67" s="339"/>
      <c r="N67" s="339"/>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40"/>
      <c r="AL67" s="340"/>
      <c r="AM67" s="340"/>
      <c r="AN67" s="340"/>
      <c r="AO67" s="150"/>
      <c r="AP67" s="150"/>
      <c r="AQ67" s="138"/>
    </row>
    <row r="68" spans="1:43" ht="25.5" customHeight="1" x14ac:dyDescent="0.25">
      <c r="A68" s="365" t="s">
        <v>273</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c r="AL68" s="368"/>
      <c r="AM68" s="368"/>
      <c r="AN68" s="368"/>
      <c r="AO68" s="151"/>
      <c r="AP68" s="151"/>
      <c r="AQ68" s="144"/>
    </row>
    <row r="69" spans="1:43" ht="12" customHeight="1" x14ac:dyDescent="0.25">
      <c r="A69" s="338" t="s">
        <v>271</v>
      </c>
      <c r="B69" s="339"/>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L69" s="340"/>
      <c r="AM69" s="340"/>
      <c r="AN69" s="340"/>
      <c r="AO69" s="150"/>
      <c r="AP69" s="150"/>
      <c r="AQ69" s="138"/>
    </row>
    <row r="70" spans="1:43" ht="12.75" customHeight="1" x14ac:dyDescent="0.25">
      <c r="A70" s="369" t="s">
        <v>279</v>
      </c>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0"/>
      <c r="AB70" s="370"/>
      <c r="AC70" s="370"/>
      <c r="AD70" s="370"/>
      <c r="AE70" s="370"/>
      <c r="AF70" s="370"/>
      <c r="AG70" s="370"/>
      <c r="AH70" s="370"/>
      <c r="AI70" s="370"/>
      <c r="AJ70" s="370"/>
      <c r="AK70" s="368"/>
      <c r="AL70" s="368"/>
      <c r="AM70" s="368"/>
      <c r="AN70" s="368"/>
      <c r="AO70" s="151"/>
      <c r="AP70" s="151"/>
      <c r="AQ70" s="144"/>
    </row>
    <row r="71" spans="1:43" ht="12" customHeight="1" x14ac:dyDescent="0.25">
      <c r="A71" s="338" t="s">
        <v>270</v>
      </c>
      <c r="B71" s="339"/>
      <c r="C71" s="339"/>
      <c r="D71" s="339"/>
      <c r="E71" s="339"/>
      <c r="F71" s="339"/>
      <c r="G71" s="339"/>
      <c r="H71" s="339"/>
      <c r="I71" s="339"/>
      <c r="J71" s="339"/>
      <c r="K71" s="339"/>
      <c r="L71" s="339"/>
      <c r="M71" s="339"/>
      <c r="N71" s="339"/>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40"/>
      <c r="AL71" s="340"/>
      <c r="AM71" s="340"/>
      <c r="AN71" s="340"/>
      <c r="AO71" s="150"/>
      <c r="AP71" s="150"/>
      <c r="AQ71" s="138"/>
    </row>
    <row r="72" spans="1:43" ht="12.75" customHeight="1" thickBot="1" x14ac:dyDescent="0.3">
      <c r="A72" s="371" t="s">
        <v>278</v>
      </c>
      <c r="B72" s="372"/>
      <c r="C72" s="372"/>
      <c r="D72" s="372"/>
      <c r="E72" s="372"/>
      <c r="F72" s="372"/>
      <c r="G72" s="372"/>
      <c r="H72" s="372"/>
      <c r="I72" s="372"/>
      <c r="J72" s="372"/>
      <c r="K72" s="372"/>
      <c r="L72" s="372"/>
      <c r="M72" s="372"/>
      <c r="N72" s="372"/>
      <c r="O72" s="372"/>
      <c r="P72" s="372"/>
      <c r="Q72" s="372"/>
      <c r="R72" s="372"/>
      <c r="S72" s="372"/>
      <c r="T72" s="372"/>
      <c r="U72" s="372"/>
      <c r="V72" s="372"/>
      <c r="W72" s="372"/>
      <c r="X72" s="372"/>
      <c r="Y72" s="372"/>
      <c r="Z72" s="372"/>
      <c r="AA72" s="372"/>
      <c r="AB72" s="372"/>
      <c r="AC72" s="372"/>
      <c r="AD72" s="372"/>
      <c r="AE72" s="372"/>
      <c r="AF72" s="372"/>
      <c r="AG72" s="372"/>
      <c r="AH72" s="372"/>
      <c r="AI72" s="372"/>
      <c r="AJ72" s="373"/>
      <c r="AK72" s="374"/>
      <c r="AL72" s="374"/>
      <c r="AM72" s="374"/>
      <c r="AN72" s="374"/>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58" t="s">
        <v>277</v>
      </c>
      <c r="B74" s="359"/>
      <c r="C74" s="359"/>
      <c r="D74" s="359"/>
      <c r="E74" s="359"/>
      <c r="F74" s="359"/>
      <c r="G74" s="359"/>
      <c r="H74" s="359"/>
      <c r="I74" s="359"/>
      <c r="J74" s="359"/>
      <c r="K74" s="359"/>
      <c r="L74" s="359"/>
      <c r="M74" s="359"/>
      <c r="N74" s="359"/>
      <c r="O74" s="359"/>
      <c r="P74" s="359"/>
      <c r="Q74" s="359"/>
      <c r="R74" s="359"/>
      <c r="S74" s="359"/>
      <c r="T74" s="359"/>
      <c r="U74" s="359"/>
      <c r="V74" s="359"/>
      <c r="W74" s="359"/>
      <c r="X74" s="359"/>
      <c r="Y74" s="359"/>
      <c r="Z74" s="359"/>
      <c r="AA74" s="359"/>
      <c r="AB74" s="359"/>
      <c r="AC74" s="359"/>
      <c r="AD74" s="359"/>
      <c r="AE74" s="359"/>
      <c r="AF74" s="359"/>
      <c r="AG74" s="359"/>
      <c r="AH74" s="359"/>
      <c r="AI74" s="359"/>
      <c r="AJ74" s="359"/>
      <c r="AK74" s="357" t="s">
        <v>4</v>
      </c>
      <c r="AL74" s="357"/>
      <c r="AM74" s="357" t="s">
        <v>276</v>
      </c>
      <c r="AN74" s="357"/>
      <c r="AO74" s="146" t="s">
        <v>275</v>
      </c>
      <c r="AP74" s="146" t="s">
        <v>274</v>
      </c>
      <c r="AQ74" s="138"/>
    </row>
    <row r="75" spans="1:43" ht="25.5" customHeight="1" x14ac:dyDescent="0.25">
      <c r="A75" s="365" t="s">
        <v>273</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c r="AL75" s="368"/>
      <c r="AM75" s="375"/>
      <c r="AN75" s="375"/>
      <c r="AO75" s="142"/>
      <c r="AP75" s="142"/>
      <c r="AQ75" s="144"/>
    </row>
    <row r="76" spans="1:43" ht="12" customHeight="1" x14ac:dyDescent="0.25">
      <c r="A76" s="338" t="s">
        <v>272</v>
      </c>
      <c r="B76" s="339"/>
      <c r="C76" s="339"/>
      <c r="D76" s="339"/>
      <c r="E76" s="339"/>
      <c r="F76" s="339"/>
      <c r="G76" s="339"/>
      <c r="H76" s="339"/>
      <c r="I76" s="339"/>
      <c r="J76" s="339"/>
      <c r="K76" s="339"/>
      <c r="L76" s="339"/>
      <c r="M76" s="339"/>
      <c r="N76" s="339"/>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40"/>
      <c r="AL76" s="340"/>
      <c r="AM76" s="376"/>
      <c r="AN76" s="376"/>
      <c r="AO76" s="145"/>
      <c r="AP76" s="145"/>
      <c r="AQ76" s="138"/>
    </row>
    <row r="77" spans="1:43" ht="12" customHeight="1" x14ac:dyDescent="0.25">
      <c r="A77" s="338" t="s">
        <v>271</v>
      </c>
      <c r="B77" s="339"/>
      <c r="C77" s="339"/>
      <c r="D77" s="339"/>
      <c r="E77" s="339"/>
      <c r="F77" s="339"/>
      <c r="G77" s="339"/>
      <c r="H77" s="339"/>
      <c r="I77" s="339"/>
      <c r="J77" s="339"/>
      <c r="K77" s="339"/>
      <c r="L77" s="339"/>
      <c r="M77" s="339"/>
      <c r="N77" s="339"/>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40"/>
      <c r="AL77" s="340"/>
      <c r="AM77" s="376"/>
      <c r="AN77" s="376"/>
      <c r="AO77" s="145"/>
      <c r="AP77" s="145"/>
      <c r="AQ77" s="138"/>
    </row>
    <row r="78" spans="1:43" ht="12" customHeight="1" x14ac:dyDescent="0.25">
      <c r="A78" s="338" t="s">
        <v>270</v>
      </c>
      <c r="B78" s="339"/>
      <c r="C78" s="339"/>
      <c r="D78" s="339"/>
      <c r="E78" s="339"/>
      <c r="F78" s="339"/>
      <c r="G78" s="339"/>
      <c r="H78" s="339"/>
      <c r="I78" s="339"/>
      <c r="J78" s="339"/>
      <c r="K78" s="339"/>
      <c r="L78" s="339"/>
      <c r="M78" s="339"/>
      <c r="N78" s="339"/>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40"/>
      <c r="AL78" s="340"/>
      <c r="AM78" s="376"/>
      <c r="AN78" s="376"/>
      <c r="AO78" s="145"/>
      <c r="AP78" s="145"/>
      <c r="AQ78" s="138"/>
    </row>
    <row r="79" spans="1:43" ht="12" customHeight="1" x14ac:dyDescent="0.25">
      <c r="A79" s="338" t="s">
        <v>269</v>
      </c>
      <c r="B79" s="339"/>
      <c r="C79" s="339"/>
      <c r="D79" s="339"/>
      <c r="E79" s="339"/>
      <c r="F79" s="339"/>
      <c r="G79" s="339"/>
      <c r="H79" s="339"/>
      <c r="I79" s="339"/>
      <c r="J79" s="339"/>
      <c r="K79" s="339"/>
      <c r="L79" s="339"/>
      <c r="M79" s="339"/>
      <c r="N79" s="339"/>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40"/>
      <c r="AL79" s="340"/>
      <c r="AM79" s="376"/>
      <c r="AN79" s="376"/>
      <c r="AO79" s="145"/>
      <c r="AP79" s="145"/>
      <c r="AQ79" s="138"/>
    </row>
    <row r="80" spans="1:43" ht="12" customHeight="1" x14ac:dyDescent="0.25">
      <c r="A80" s="338" t="s">
        <v>268</v>
      </c>
      <c r="B80" s="339"/>
      <c r="C80" s="339"/>
      <c r="D80" s="339"/>
      <c r="E80" s="339"/>
      <c r="F80" s="339"/>
      <c r="G80" s="339"/>
      <c r="H80" s="339"/>
      <c r="I80" s="339"/>
      <c r="J80" s="339"/>
      <c r="K80" s="339"/>
      <c r="L80" s="339"/>
      <c r="M80" s="339"/>
      <c r="N80" s="339"/>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40"/>
      <c r="AL80" s="340"/>
      <c r="AM80" s="376"/>
      <c r="AN80" s="376"/>
      <c r="AO80" s="145"/>
      <c r="AP80" s="145"/>
      <c r="AQ80" s="138"/>
    </row>
    <row r="81" spans="1:45" ht="12.75" customHeight="1" x14ac:dyDescent="0.25">
      <c r="A81" s="338" t="s">
        <v>267</v>
      </c>
      <c r="B81" s="339"/>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40"/>
      <c r="AL81" s="340"/>
      <c r="AM81" s="376"/>
      <c r="AN81" s="376"/>
      <c r="AO81" s="145"/>
      <c r="AP81" s="145"/>
      <c r="AQ81" s="138"/>
    </row>
    <row r="82" spans="1:45" ht="12.75" customHeight="1" x14ac:dyDescent="0.25">
      <c r="A82" s="338" t="s">
        <v>266</v>
      </c>
      <c r="B82" s="339"/>
      <c r="C82" s="339"/>
      <c r="D82" s="339"/>
      <c r="E82" s="339"/>
      <c r="F82" s="339"/>
      <c r="G82" s="339"/>
      <c r="H82" s="339"/>
      <c r="I82" s="339"/>
      <c r="J82" s="339"/>
      <c r="K82" s="339"/>
      <c r="L82" s="339"/>
      <c r="M82" s="339"/>
      <c r="N82" s="339"/>
      <c r="O82" s="339"/>
      <c r="P82" s="339"/>
      <c r="Q82" s="339"/>
      <c r="R82" s="339"/>
      <c r="S82" s="339"/>
      <c r="T82" s="339"/>
      <c r="U82" s="339"/>
      <c r="V82" s="339"/>
      <c r="W82" s="339"/>
      <c r="X82" s="339"/>
      <c r="Y82" s="339"/>
      <c r="Z82" s="339"/>
      <c r="AA82" s="339"/>
      <c r="AB82" s="339"/>
      <c r="AC82" s="339"/>
      <c r="AD82" s="339"/>
      <c r="AE82" s="339"/>
      <c r="AF82" s="339"/>
      <c r="AG82" s="339"/>
      <c r="AH82" s="339"/>
      <c r="AI82" s="339"/>
      <c r="AJ82" s="339"/>
      <c r="AK82" s="340"/>
      <c r="AL82" s="340"/>
      <c r="AM82" s="376"/>
      <c r="AN82" s="376"/>
      <c r="AO82" s="145"/>
      <c r="AP82" s="145"/>
      <c r="AQ82" s="138"/>
    </row>
    <row r="83" spans="1:45" ht="12" customHeight="1" x14ac:dyDescent="0.25">
      <c r="A83" s="369" t="s">
        <v>265</v>
      </c>
      <c r="B83" s="370"/>
      <c r="C83" s="370"/>
      <c r="D83" s="370"/>
      <c r="E83" s="370"/>
      <c r="F83" s="370"/>
      <c r="G83" s="370"/>
      <c r="H83" s="370"/>
      <c r="I83" s="370"/>
      <c r="J83" s="370"/>
      <c r="K83" s="370"/>
      <c r="L83" s="370"/>
      <c r="M83" s="370"/>
      <c r="N83" s="370"/>
      <c r="O83" s="370"/>
      <c r="P83" s="370"/>
      <c r="Q83" s="370"/>
      <c r="R83" s="370"/>
      <c r="S83" s="370"/>
      <c r="T83" s="370"/>
      <c r="U83" s="370"/>
      <c r="V83" s="370"/>
      <c r="W83" s="370"/>
      <c r="X83" s="370"/>
      <c r="Y83" s="370"/>
      <c r="Z83" s="370"/>
      <c r="AA83" s="370"/>
      <c r="AB83" s="370"/>
      <c r="AC83" s="370"/>
      <c r="AD83" s="370"/>
      <c r="AE83" s="370"/>
      <c r="AF83" s="370"/>
      <c r="AG83" s="370"/>
      <c r="AH83" s="370"/>
      <c r="AI83" s="370"/>
      <c r="AJ83" s="370"/>
      <c r="AK83" s="368"/>
      <c r="AL83" s="368"/>
      <c r="AM83" s="375"/>
      <c r="AN83" s="375"/>
      <c r="AO83" s="142"/>
      <c r="AP83" s="142"/>
      <c r="AQ83" s="144"/>
    </row>
    <row r="84" spans="1:45" ht="12" customHeight="1" x14ac:dyDescent="0.25">
      <c r="A84" s="369" t="s">
        <v>264</v>
      </c>
      <c r="B84" s="370"/>
      <c r="C84" s="370"/>
      <c r="D84" s="370"/>
      <c r="E84" s="370"/>
      <c r="F84" s="370"/>
      <c r="G84" s="370"/>
      <c r="H84" s="370"/>
      <c r="I84" s="370"/>
      <c r="J84" s="370"/>
      <c r="K84" s="370"/>
      <c r="L84" s="370"/>
      <c r="M84" s="370"/>
      <c r="N84" s="370"/>
      <c r="O84" s="370"/>
      <c r="P84" s="370"/>
      <c r="Q84" s="370"/>
      <c r="R84" s="370"/>
      <c r="S84" s="370"/>
      <c r="T84" s="370"/>
      <c r="U84" s="370"/>
      <c r="V84" s="370"/>
      <c r="W84" s="370"/>
      <c r="X84" s="370"/>
      <c r="Y84" s="370"/>
      <c r="Z84" s="370"/>
      <c r="AA84" s="370"/>
      <c r="AB84" s="370"/>
      <c r="AC84" s="370"/>
      <c r="AD84" s="370"/>
      <c r="AE84" s="370"/>
      <c r="AF84" s="370"/>
      <c r="AG84" s="370"/>
      <c r="AH84" s="370"/>
      <c r="AI84" s="370"/>
      <c r="AJ84" s="370"/>
      <c r="AK84" s="368"/>
      <c r="AL84" s="368"/>
      <c r="AM84" s="375"/>
      <c r="AN84" s="375"/>
      <c r="AO84" s="142"/>
      <c r="AP84" s="142"/>
      <c r="AQ84" s="144"/>
    </row>
    <row r="85" spans="1:45" ht="12" customHeight="1" x14ac:dyDescent="0.25">
      <c r="A85" s="338" t="s">
        <v>263</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339"/>
      <c r="AA85" s="339"/>
      <c r="AB85" s="339"/>
      <c r="AC85" s="339"/>
      <c r="AD85" s="339"/>
      <c r="AE85" s="339"/>
      <c r="AF85" s="339"/>
      <c r="AG85" s="339"/>
      <c r="AH85" s="339"/>
      <c r="AI85" s="339"/>
      <c r="AJ85" s="339"/>
      <c r="AK85" s="340"/>
      <c r="AL85" s="340"/>
      <c r="AM85" s="376"/>
      <c r="AN85" s="376"/>
      <c r="AO85" s="145"/>
      <c r="AP85" s="145"/>
      <c r="AQ85" s="132"/>
    </row>
    <row r="86" spans="1:45" ht="27.75" customHeight="1" x14ac:dyDescent="0.25">
      <c r="A86" s="365" t="s">
        <v>262</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c r="AL86" s="368"/>
      <c r="AM86" s="375"/>
      <c r="AN86" s="375"/>
      <c r="AO86" s="142"/>
      <c r="AP86" s="142"/>
      <c r="AQ86" s="144"/>
    </row>
    <row r="87" spans="1:45" x14ac:dyDescent="0.25">
      <c r="A87" s="365" t="s">
        <v>261</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c r="AL87" s="368"/>
      <c r="AM87" s="375"/>
      <c r="AN87" s="375"/>
      <c r="AO87" s="142"/>
      <c r="AP87" s="142"/>
      <c r="AQ87" s="144"/>
    </row>
    <row r="88" spans="1:45" ht="14.25" customHeight="1" x14ac:dyDescent="0.25">
      <c r="A88" s="381" t="s">
        <v>260</v>
      </c>
      <c r="B88" s="382"/>
      <c r="C88" s="382"/>
      <c r="D88" s="383"/>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84"/>
      <c r="AL88" s="385"/>
      <c r="AM88" s="386"/>
      <c r="AN88" s="387"/>
      <c r="AO88" s="142"/>
      <c r="AP88" s="142"/>
      <c r="AQ88" s="144"/>
    </row>
    <row r="89" spans="1:45" x14ac:dyDescent="0.25">
      <c r="A89" s="381" t="s">
        <v>259</v>
      </c>
      <c r="B89" s="382"/>
      <c r="C89" s="382"/>
      <c r="D89" s="38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84"/>
      <c r="AL89" s="385"/>
      <c r="AM89" s="386"/>
      <c r="AN89" s="387"/>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77"/>
      <c r="AL90" s="378"/>
      <c r="AM90" s="379"/>
      <c r="AN90" s="380"/>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6" t="str">
        <f>'1. паспорт местоположение'!A5:C5</f>
        <v>Год раскрытия информации: 2025 год</v>
      </c>
      <c r="B5" s="266"/>
      <c r="C5" s="266"/>
      <c r="D5" s="266"/>
      <c r="E5" s="266"/>
      <c r="F5" s="266"/>
      <c r="G5" s="266"/>
      <c r="H5" s="266"/>
      <c r="I5" s="266"/>
      <c r="J5" s="266"/>
      <c r="K5" s="266"/>
      <c r="L5" s="266"/>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0" t="s">
        <v>9</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x14ac:dyDescent="0.25">
      <c r="A9" s="274" t="str">
        <f>'1. паспорт местоположение'!A9:C9</f>
        <v>ОАО "Рыбинская городская электросеть"</v>
      </c>
      <c r="B9" s="274"/>
      <c r="C9" s="274"/>
      <c r="D9" s="274"/>
      <c r="E9" s="274"/>
      <c r="F9" s="274"/>
      <c r="G9" s="274"/>
      <c r="H9" s="274"/>
      <c r="I9" s="274"/>
      <c r="J9" s="274"/>
      <c r="K9" s="274"/>
      <c r="L9" s="274"/>
    </row>
    <row r="10" spans="1:44" x14ac:dyDescent="0.25">
      <c r="A10" s="267" t="s">
        <v>8</v>
      </c>
      <c r="B10" s="267"/>
      <c r="C10" s="267"/>
      <c r="D10" s="267"/>
      <c r="E10" s="267"/>
      <c r="F10" s="267"/>
      <c r="G10" s="267"/>
      <c r="H10" s="267"/>
      <c r="I10" s="267"/>
      <c r="J10" s="267"/>
      <c r="K10" s="267"/>
      <c r="L10" s="267"/>
    </row>
    <row r="11" spans="1:44" ht="18.75" x14ac:dyDescent="0.25">
      <c r="A11" s="270"/>
      <c r="B11" s="270"/>
      <c r="C11" s="270"/>
      <c r="D11" s="270"/>
      <c r="E11" s="270"/>
      <c r="F11" s="270"/>
      <c r="G11" s="270"/>
      <c r="H11" s="270"/>
      <c r="I11" s="270"/>
      <c r="J11" s="270"/>
      <c r="K11" s="270"/>
      <c r="L11" s="270"/>
    </row>
    <row r="12" spans="1:44" x14ac:dyDescent="0.25">
      <c r="A12" s="274" t="str">
        <f>'1. паспорт местоположение'!A12:C12</f>
        <v>N_2025_РГЭ_19</v>
      </c>
      <c r="B12" s="274"/>
      <c r="C12" s="274"/>
      <c r="D12" s="274"/>
      <c r="E12" s="274"/>
      <c r="F12" s="274"/>
      <c r="G12" s="274"/>
      <c r="H12" s="274"/>
      <c r="I12" s="274"/>
      <c r="J12" s="274"/>
      <c r="K12" s="274"/>
      <c r="L12" s="274"/>
    </row>
    <row r="13" spans="1:44" x14ac:dyDescent="0.25">
      <c r="A13" s="267" t="s">
        <v>7</v>
      </c>
      <c r="B13" s="267"/>
      <c r="C13" s="267"/>
      <c r="D13" s="267"/>
      <c r="E13" s="267"/>
      <c r="F13" s="267"/>
      <c r="G13" s="267"/>
      <c r="H13" s="267"/>
      <c r="I13" s="267"/>
      <c r="J13" s="267"/>
      <c r="K13" s="267"/>
      <c r="L13" s="267"/>
    </row>
    <row r="14" spans="1:44" ht="18.75" x14ac:dyDescent="0.25">
      <c r="A14" s="277"/>
      <c r="B14" s="277"/>
      <c r="C14" s="277"/>
      <c r="D14" s="277"/>
      <c r="E14" s="277"/>
      <c r="F14" s="277"/>
      <c r="G14" s="277"/>
      <c r="H14" s="277"/>
      <c r="I14" s="277"/>
      <c r="J14" s="277"/>
      <c r="K14" s="277"/>
      <c r="L14" s="277"/>
    </row>
    <row r="15" spans="1:44" ht="39.75" customHeight="1" x14ac:dyDescent="0.25">
      <c r="A15" s="309" t="str">
        <f>'1. паспорт местоположение'!A15:C15</f>
        <v xml:space="preserve">Установка приборов учета на фидерах, ТП, РП, г. Рыбинск Ярославской области </v>
      </c>
      <c r="B15" s="309"/>
      <c r="C15" s="309"/>
      <c r="D15" s="309"/>
      <c r="E15" s="309"/>
      <c r="F15" s="309"/>
      <c r="G15" s="309"/>
      <c r="H15" s="309"/>
      <c r="I15" s="309"/>
      <c r="J15" s="309"/>
      <c r="K15" s="309"/>
      <c r="L15" s="309"/>
    </row>
    <row r="16" spans="1:44" x14ac:dyDescent="0.25">
      <c r="A16" s="267" t="s">
        <v>6</v>
      </c>
      <c r="B16" s="267"/>
      <c r="C16" s="267"/>
      <c r="D16" s="267"/>
      <c r="E16" s="267"/>
      <c r="F16" s="267"/>
      <c r="G16" s="267"/>
      <c r="H16" s="267"/>
      <c r="I16" s="267"/>
      <c r="J16" s="267"/>
      <c r="K16" s="267"/>
      <c r="L16" s="267"/>
    </row>
    <row r="17" spans="1:12" ht="15.75" customHeight="1" x14ac:dyDescent="0.25">
      <c r="L17" s="107"/>
    </row>
    <row r="18" spans="1:12" x14ac:dyDescent="0.25">
      <c r="K18" s="106"/>
    </row>
    <row r="19" spans="1:12" ht="15.75" customHeight="1" x14ac:dyDescent="0.25">
      <c r="A19" s="388" t="s">
        <v>463</v>
      </c>
      <c r="B19" s="388"/>
      <c r="C19" s="388"/>
      <c r="D19" s="388"/>
      <c r="E19" s="388"/>
      <c r="F19" s="388"/>
      <c r="G19" s="388"/>
      <c r="H19" s="388"/>
      <c r="I19" s="388"/>
      <c r="J19" s="388"/>
      <c r="K19" s="388"/>
      <c r="L19" s="388"/>
    </row>
    <row r="20" spans="1:12" x14ac:dyDescent="0.25">
      <c r="A20" s="72"/>
      <c r="B20" s="72"/>
      <c r="C20" s="105"/>
      <c r="D20" s="105"/>
      <c r="E20" s="105"/>
      <c r="F20" s="105"/>
      <c r="G20" s="105"/>
      <c r="H20" s="105"/>
      <c r="I20" s="105"/>
      <c r="J20" s="105"/>
      <c r="K20" s="105"/>
      <c r="L20" s="105"/>
    </row>
    <row r="21" spans="1:12" ht="28.5" customHeight="1" x14ac:dyDescent="0.25">
      <c r="A21" s="389" t="s">
        <v>222</v>
      </c>
      <c r="B21" s="389" t="s">
        <v>221</v>
      </c>
      <c r="C21" s="395" t="s">
        <v>394</v>
      </c>
      <c r="D21" s="395"/>
      <c r="E21" s="395"/>
      <c r="F21" s="395"/>
      <c r="G21" s="395"/>
      <c r="H21" s="395"/>
      <c r="I21" s="390" t="s">
        <v>220</v>
      </c>
      <c r="J21" s="392" t="s">
        <v>396</v>
      </c>
      <c r="K21" s="389" t="s">
        <v>219</v>
      </c>
      <c r="L21" s="391" t="s">
        <v>395</v>
      </c>
    </row>
    <row r="22" spans="1:12" ht="58.5" customHeight="1" x14ac:dyDescent="0.25">
      <c r="A22" s="389"/>
      <c r="B22" s="389"/>
      <c r="C22" s="396" t="s">
        <v>2</v>
      </c>
      <c r="D22" s="396"/>
      <c r="E22" s="192"/>
      <c r="F22" s="193"/>
      <c r="G22" s="397" t="s">
        <v>507</v>
      </c>
      <c r="H22" s="398"/>
      <c r="I22" s="390"/>
      <c r="J22" s="393"/>
      <c r="K22" s="389"/>
      <c r="L22" s="391"/>
    </row>
    <row r="23" spans="1:12" ht="47.25" x14ac:dyDescent="0.25">
      <c r="A23" s="389"/>
      <c r="B23" s="389"/>
      <c r="C23" s="104" t="s">
        <v>218</v>
      </c>
      <c r="D23" s="104" t="s">
        <v>217</v>
      </c>
      <c r="E23" s="104" t="s">
        <v>218</v>
      </c>
      <c r="F23" s="104" t="s">
        <v>217</v>
      </c>
      <c r="G23" s="104" t="s">
        <v>218</v>
      </c>
      <c r="H23" s="104" t="s">
        <v>217</v>
      </c>
      <c r="I23" s="390"/>
      <c r="J23" s="394"/>
      <c r="K23" s="389"/>
      <c r="L23" s="391"/>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515</v>
      </c>
      <c r="F39" s="97" t="s">
        <v>515</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515</v>
      </c>
      <c r="F42" s="97" t="s">
        <v>515</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515</v>
      </c>
      <c r="F49" s="97" t="s">
        <v>515</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2025-05-31T10:13:19Z</dcterms:modified>
</cp:coreProperties>
</file>